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EWT_14-20\0002 - DOKUMENTACJA FM na lata 2014-2020\05 - Podręcznika Beneficjenta FM 2014-2020\Całość\gotowe\"/>
    </mc:Choice>
  </mc:AlternateContent>
  <bookViews>
    <workbookView xWindow="0" yWindow="0" windowWidth="28800" windowHeight="10935" tabRatio="472"/>
  </bookViews>
  <sheets>
    <sheet name="Wykaz wydatków ISKP14+" sheetId="3" r:id="rId1"/>
    <sheet name="Wykaz wydatków MS2014+" sheetId="1" r:id="rId2"/>
  </sheets>
  <definedNames>
    <definedName name="_xlnm._FilterDatabase" localSheetId="0" hidden="1">'Wykaz wydatków ISKP14+'!$M$8:$M$61</definedName>
    <definedName name="_xlnm._FilterDatabase" localSheetId="1" hidden="1">'Wykaz wydatków MS2014+'!$L$8:$L$57</definedName>
    <definedName name="_xlnm.Print_Area" localSheetId="0">'Wykaz wydatków ISKP14+'!$A$1:$AF$69</definedName>
    <definedName name="_xlnm.Print_Area" localSheetId="1">'Wykaz wydatków MS2014+'!$A$1:$AF$75</definedName>
    <definedName name="_xlnm.Print_Titles" localSheetId="0">'Wykaz wydatków ISKP14+'!$1:$10</definedName>
    <definedName name="_xlnm.Print_Titles" localSheetId="1">'Wykaz wydatków MS2014+'!$1:$10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1" i="3" l="1"/>
  <c r="O59" i="3"/>
  <c r="P61" i="3"/>
  <c r="R59" i="3"/>
  <c r="Q59" i="3"/>
  <c r="P59" i="3"/>
  <c r="U58" i="3"/>
  <c r="T58" i="3"/>
  <c r="S58" i="3"/>
  <c r="R58" i="3"/>
  <c r="U57" i="3"/>
  <c r="T57" i="3"/>
  <c r="S57" i="3"/>
  <c r="R57" i="3"/>
  <c r="U56" i="3"/>
  <c r="T56" i="3"/>
  <c r="S56" i="3"/>
  <c r="R56" i="3"/>
  <c r="U55" i="3"/>
  <c r="T55" i="3"/>
  <c r="S55" i="3"/>
  <c r="R55" i="3"/>
  <c r="U54" i="3"/>
  <c r="T54" i="3"/>
  <c r="S54" i="3"/>
  <c r="R54" i="3"/>
  <c r="S59" i="3" l="1"/>
  <c r="U59" i="3"/>
  <c r="T59" i="3"/>
  <c r="V54" i="3"/>
  <c r="V55" i="3"/>
  <c r="V58" i="3"/>
  <c r="V57" i="3"/>
  <c r="V56" i="3"/>
  <c r="AA54" i="1"/>
  <c r="AA55" i="1" s="1"/>
  <c r="Z54" i="1"/>
  <c r="Z55" i="1" s="1"/>
  <c r="Y54" i="1"/>
  <c r="AA52" i="1"/>
  <c r="Z52" i="1"/>
  <c r="Y52" i="1"/>
  <c r="U52" i="1"/>
  <c r="T52" i="1"/>
  <c r="AD52" i="1" s="1"/>
  <c r="S52" i="1"/>
  <c r="AC52" i="1" s="1"/>
  <c r="R52" i="1"/>
  <c r="AA51" i="1"/>
  <c r="Z51" i="1"/>
  <c r="Y51" i="1"/>
  <c r="U51" i="1"/>
  <c r="T51" i="1"/>
  <c r="AD51" i="1" s="1"/>
  <c r="S51" i="1"/>
  <c r="AC51" i="1" s="1"/>
  <c r="R51" i="1"/>
  <c r="AA50" i="1"/>
  <c r="Z50" i="1"/>
  <c r="Y50" i="1"/>
  <c r="U50" i="1"/>
  <c r="T50" i="1"/>
  <c r="AD50" i="1" s="1"/>
  <c r="S50" i="1"/>
  <c r="AC50" i="1" s="1"/>
  <c r="R50" i="1"/>
  <c r="AA49" i="1"/>
  <c r="Z49" i="1"/>
  <c r="Y49" i="1"/>
  <c r="U49" i="1"/>
  <c r="T49" i="1"/>
  <c r="AD49" i="1" s="1"/>
  <c r="S49" i="1"/>
  <c r="AC49" i="1" s="1"/>
  <c r="R49" i="1"/>
  <c r="AA48" i="1"/>
  <c r="Z48" i="1"/>
  <c r="Y48" i="1"/>
  <c r="U48" i="1"/>
  <c r="T48" i="1"/>
  <c r="AD48" i="1" s="1"/>
  <c r="S48" i="1"/>
  <c r="AC48" i="1" s="1"/>
  <c r="R48" i="1"/>
  <c r="AA47" i="1"/>
  <c r="AA53" i="1" s="1"/>
  <c r="Z47" i="1"/>
  <c r="Y47" i="1"/>
  <c r="U47" i="1"/>
  <c r="T47" i="1"/>
  <c r="AD47" i="1" s="1"/>
  <c r="S47" i="1"/>
  <c r="AC47" i="1" s="1"/>
  <c r="R47" i="1"/>
  <c r="AA46" i="1"/>
  <c r="Z46" i="1"/>
  <c r="Y46" i="1"/>
  <c r="U46" i="1"/>
  <c r="T46" i="1"/>
  <c r="AD46" i="1" s="1"/>
  <c r="S46" i="1"/>
  <c r="AC46" i="1" s="1"/>
  <c r="R46" i="1"/>
  <c r="AA44" i="1"/>
  <c r="Z44" i="1"/>
  <c r="Y44" i="1"/>
  <c r="U44" i="1"/>
  <c r="T44" i="1"/>
  <c r="AD44" i="1" s="1"/>
  <c r="S44" i="1"/>
  <c r="AC44" i="1" s="1"/>
  <c r="R44" i="1"/>
  <c r="AA43" i="1"/>
  <c r="Z43" i="1"/>
  <c r="Y43" i="1"/>
  <c r="U43" i="1"/>
  <c r="T43" i="1"/>
  <c r="AD43" i="1" s="1"/>
  <c r="S43" i="1"/>
  <c r="AC43" i="1" s="1"/>
  <c r="R43" i="1"/>
  <c r="AA42" i="1"/>
  <c r="Z42" i="1"/>
  <c r="Y42" i="1"/>
  <c r="U42" i="1"/>
  <c r="T42" i="1"/>
  <c r="AD42" i="1" s="1"/>
  <c r="S42" i="1"/>
  <c r="AC42" i="1" s="1"/>
  <c r="R42" i="1"/>
  <c r="AA41" i="1"/>
  <c r="Z41" i="1"/>
  <c r="Y41" i="1"/>
  <c r="U41" i="1"/>
  <c r="T41" i="1"/>
  <c r="AD41" i="1" s="1"/>
  <c r="S41" i="1"/>
  <c r="AC41" i="1" s="1"/>
  <c r="R41" i="1"/>
  <c r="AA40" i="1"/>
  <c r="Z40" i="1"/>
  <c r="Y40" i="1"/>
  <c r="U40" i="1"/>
  <c r="T40" i="1"/>
  <c r="AD40" i="1" s="1"/>
  <c r="S40" i="1"/>
  <c r="AC40" i="1" s="1"/>
  <c r="R40" i="1"/>
  <c r="AA39" i="1"/>
  <c r="Z39" i="1"/>
  <c r="Y39" i="1"/>
  <c r="U39" i="1"/>
  <c r="T39" i="1"/>
  <c r="AD39" i="1" s="1"/>
  <c r="S39" i="1"/>
  <c r="AC39" i="1" s="1"/>
  <c r="R39" i="1"/>
  <c r="AA38" i="1"/>
  <c r="Z38" i="1"/>
  <c r="Y38" i="1"/>
  <c r="U38" i="1"/>
  <c r="T38" i="1"/>
  <c r="AD38" i="1" s="1"/>
  <c r="S38" i="1"/>
  <c r="AC38" i="1" s="1"/>
  <c r="R38" i="1"/>
  <c r="AA36" i="1"/>
  <c r="Z36" i="1"/>
  <c r="Y36" i="1"/>
  <c r="U36" i="1"/>
  <c r="T36" i="1"/>
  <c r="AD36" i="1" s="1"/>
  <c r="S36" i="1"/>
  <c r="AC36" i="1" s="1"/>
  <c r="R36" i="1"/>
  <c r="AA35" i="1"/>
  <c r="Z35" i="1"/>
  <c r="Y35" i="1"/>
  <c r="U35" i="1"/>
  <c r="T35" i="1"/>
  <c r="AD35" i="1" s="1"/>
  <c r="S35" i="1"/>
  <c r="AC35" i="1" s="1"/>
  <c r="R35" i="1"/>
  <c r="AA34" i="1"/>
  <c r="Z34" i="1"/>
  <c r="Y34" i="1"/>
  <c r="U34" i="1"/>
  <c r="T34" i="1"/>
  <c r="AD34" i="1" s="1"/>
  <c r="S34" i="1"/>
  <c r="AC34" i="1" s="1"/>
  <c r="R34" i="1"/>
  <c r="AA33" i="1"/>
  <c r="Z33" i="1"/>
  <c r="Y33" i="1"/>
  <c r="U33" i="1"/>
  <c r="T33" i="1"/>
  <c r="AD33" i="1" s="1"/>
  <c r="S33" i="1"/>
  <c r="AC33" i="1" s="1"/>
  <c r="R33" i="1"/>
  <c r="AA32" i="1"/>
  <c r="Z32" i="1"/>
  <c r="Y32" i="1"/>
  <c r="U32" i="1"/>
  <c r="T32" i="1"/>
  <c r="AD32" i="1" s="1"/>
  <c r="S32" i="1"/>
  <c r="AC32" i="1" s="1"/>
  <c r="R32" i="1"/>
  <c r="AA31" i="1"/>
  <c r="Z31" i="1"/>
  <c r="Y31" i="1"/>
  <c r="U31" i="1"/>
  <c r="T31" i="1"/>
  <c r="S31" i="1"/>
  <c r="R31" i="1"/>
  <c r="AA30" i="1"/>
  <c r="Z30" i="1"/>
  <c r="Y30" i="1"/>
  <c r="U30" i="1"/>
  <c r="T30" i="1"/>
  <c r="AD30" i="1" s="1"/>
  <c r="S30" i="1"/>
  <c r="R30" i="1"/>
  <c r="AA28" i="1"/>
  <c r="Z28" i="1"/>
  <c r="Y28" i="1"/>
  <c r="U28" i="1"/>
  <c r="T28" i="1"/>
  <c r="AD28" i="1" s="1"/>
  <c r="S28" i="1"/>
  <c r="AC28" i="1" s="1"/>
  <c r="R28" i="1"/>
  <c r="AA27" i="1"/>
  <c r="Z27" i="1"/>
  <c r="Y27" i="1"/>
  <c r="U27" i="1"/>
  <c r="T27" i="1"/>
  <c r="AD27" i="1" s="1"/>
  <c r="S27" i="1"/>
  <c r="R27" i="1"/>
  <c r="AA26" i="1"/>
  <c r="Z26" i="1"/>
  <c r="Y26" i="1"/>
  <c r="U26" i="1"/>
  <c r="T26" i="1"/>
  <c r="AD26" i="1" s="1"/>
  <c r="S26" i="1"/>
  <c r="AC26" i="1" s="1"/>
  <c r="R26" i="1"/>
  <c r="AA25" i="1"/>
  <c r="Z25" i="1"/>
  <c r="Y25" i="1"/>
  <c r="U25" i="1"/>
  <c r="T25" i="1"/>
  <c r="AD25" i="1" s="1"/>
  <c r="S25" i="1"/>
  <c r="R25" i="1"/>
  <c r="AA24" i="1"/>
  <c r="Z24" i="1"/>
  <c r="Y24" i="1"/>
  <c r="U24" i="1"/>
  <c r="T24" i="1"/>
  <c r="AD24" i="1" s="1"/>
  <c r="S24" i="1"/>
  <c r="AC24" i="1" s="1"/>
  <c r="R24" i="1"/>
  <c r="AA23" i="1"/>
  <c r="Z23" i="1"/>
  <c r="Z29" i="1" s="1"/>
  <c r="Y23" i="1"/>
  <c r="U23" i="1"/>
  <c r="T23" i="1"/>
  <c r="AD23" i="1" s="1"/>
  <c r="S23" i="1"/>
  <c r="S29" i="1" s="1"/>
  <c r="R23" i="1"/>
  <c r="AA22" i="1"/>
  <c r="Z22" i="1"/>
  <c r="Y22" i="1"/>
  <c r="U22" i="1"/>
  <c r="U29" i="1" s="1"/>
  <c r="T22" i="1"/>
  <c r="AD22" i="1" s="1"/>
  <c r="S22" i="1"/>
  <c r="AC22" i="1" s="1"/>
  <c r="R22" i="1"/>
  <c r="AA20" i="1"/>
  <c r="AD20" i="1" s="1"/>
  <c r="Z20" i="1"/>
  <c r="Y20" i="1"/>
  <c r="AA18" i="1"/>
  <c r="Z18" i="1"/>
  <c r="Y18" i="1"/>
  <c r="U18" i="1"/>
  <c r="T18" i="1"/>
  <c r="AD18" i="1" s="1"/>
  <c r="S18" i="1"/>
  <c r="AC18" i="1" s="1"/>
  <c r="R18" i="1"/>
  <c r="AA17" i="1"/>
  <c r="Z17" i="1"/>
  <c r="Y17" i="1"/>
  <c r="U17" i="1"/>
  <c r="T17" i="1"/>
  <c r="AD17" i="1" s="1"/>
  <c r="S17" i="1"/>
  <c r="R17" i="1"/>
  <c r="AA16" i="1"/>
  <c r="Z16" i="1"/>
  <c r="Y16" i="1"/>
  <c r="U16" i="1"/>
  <c r="T16" i="1"/>
  <c r="AD16" i="1" s="1"/>
  <c r="S16" i="1"/>
  <c r="AC16" i="1" s="1"/>
  <c r="R16" i="1"/>
  <c r="AA15" i="1"/>
  <c r="Z15" i="1"/>
  <c r="Y15" i="1"/>
  <c r="U15" i="1"/>
  <c r="T15" i="1"/>
  <c r="AD15" i="1" s="1"/>
  <c r="S15" i="1"/>
  <c r="R15" i="1"/>
  <c r="AA14" i="1"/>
  <c r="AA19" i="1" s="1"/>
  <c r="Z14" i="1"/>
  <c r="Y14" i="1"/>
  <c r="U14" i="1"/>
  <c r="T14" i="1"/>
  <c r="AD14" i="1" s="1"/>
  <c r="S14" i="1"/>
  <c r="AC14" i="1" s="1"/>
  <c r="R14" i="1"/>
  <c r="AA13" i="1"/>
  <c r="Z13" i="1"/>
  <c r="Y13" i="1"/>
  <c r="U13" i="1"/>
  <c r="T13" i="1"/>
  <c r="AD13" i="1" s="1"/>
  <c r="S13" i="1"/>
  <c r="R13" i="1"/>
  <c r="AA12" i="1"/>
  <c r="Z12" i="1"/>
  <c r="Y12" i="1"/>
  <c r="U12" i="1"/>
  <c r="T12" i="1"/>
  <c r="S12" i="1"/>
  <c r="R12" i="1"/>
  <c r="AH3" i="1"/>
  <c r="AH2" i="1"/>
  <c r="U52" i="3"/>
  <c r="T52" i="3"/>
  <c r="S52" i="3"/>
  <c r="U51" i="3"/>
  <c r="T51" i="3"/>
  <c r="S51" i="3"/>
  <c r="U50" i="3"/>
  <c r="T50" i="3"/>
  <c r="S50" i="3"/>
  <c r="U49" i="3"/>
  <c r="T49" i="3"/>
  <c r="S49" i="3"/>
  <c r="U48" i="3"/>
  <c r="T48" i="3"/>
  <c r="S48" i="3"/>
  <c r="U47" i="3"/>
  <c r="T47" i="3"/>
  <c r="S47" i="3"/>
  <c r="U46" i="3"/>
  <c r="T46" i="3"/>
  <c r="S46" i="3"/>
  <c r="U44" i="3"/>
  <c r="T44" i="3"/>
  <c r="S44" i="3"/>
  <c r="U43" i="3"/>
  <c r="T43" i="3"/>
  <c r="S43" i="3"/>
  <c r="U42" i="3"/>
  <c r="T42" i="3"/>
  <c r="S42" i="3"/>
  <c r="U41" i="3"/>
  <c r="T41" i="3"/>
  <c r="S41" i="3"/>
  <c r="U40" i="3"/>
  <c r="T40" i="3"/>
  <c r="S40" i="3"/>
  <c r="U39" i="3"/>
  <c r="T39" i="3"/>
  <c r="S39" i="3"/>
  <c r="U38" i="3"/>
  <c r="T38" i="3"/>
  <c r="S38" i="3"/>
  <c r="U36" i="3"/>
  <c r="T36" i="3"/>
  <c r="S36" i="3"/>
  <c r="U35" i="3"/>
  <c r="T35" i="3"/>
  <c r="S35" i="3"/>
  <c r="U34" i="3"/>
  <c r="T34" i="3"/>
  <c r="S34" i="3"/>
  <c r="U33" i="3"/>
  <c r="T33" i="3"/>
  <c r="S33" i="3"/>
  <c r="U32" i="3"/>
  <c r="T32" i="3"/>
  <c r="S32" i="3"/>
  <c r="U31" i="3"/>
  <c r="T31" i="3"/>
  <c r="S31" i="3"/>
  <c r="U30" i="3"/>
  <c r="T30" i="3"/>
  <c r="S30" i="3"/>
  <c r="U28" i="3"/>
  <c r="T28" i="3"/>
  <c r="S28" i="3"/>
  <c r="U27" i="3"/>
  <c r="T27" i="3"/>
  <c r="S27" i="3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S12" i="3"/>
  <c r="X3" i="3"/>
  <c r="X2" i="3"/>
  <c r="U12" i="3" s="1"/>
  <c r="R55" i="1"/>
  <c r="R47" i="3"/>
  <c r="R48" i="3"/>
  <c r="R49" i="3"/>
  <c r="R50" i="3"/>
  <c r="R51" i="3"/>
  <c r="R52" i="3"/>
  <c r="R46" i="3"/>
  <c r="R39" i="3"/>
  <c r="R40" i="3"/>
  <c r="R41" i="3"/>
  <c r="R42" i="3"/>
  <c r="R43" i="3"/>
  <c r="R44" i="3"/>
  <c r="R38" i="3"/>
  <c r="R31" i="3"/>
  <c r="R32" i="3"/>
  <c r="R33" i="3"/>
  <c r="R34" i="3"/>
  <c r="R35" i="3"/>
  <c r="R36" i="3"/>
  <c r="R30" i="3"/>
  <c r="R23" i="3"/>
  <c r="R24" i="3"/>
  <c r="R25" i="3"/>
  <c r="R26" i="3"/>
  <c r="R27" i="3"/>
  <c r="R28" i="3"/>
  <c r="R22" i="3"/>
  <c r="R13" i="3"/>
  <c r="R14" i="3"/>
  <c r="R15" i="3"/>
  <c r="R16" i="3"/>
  <c r="R17" i="3"/>
  <c r="R18" i="3"/>
  <c r="R12" i="3"/>
  <c r="Z21" i="1"/>
  <c r="W19" i="1"/>
  <c r="W21" i="1"/>
  <c r="Y21" i="1" s="1"/>
  <c r="W29" i="1"/>
  <c r="W37" i="1"/>
  <c r="W45" i="1"/>
  <c r="W55" i="1"/>
  <c r="X19" i="1"/>
  <c r="X21" i="1"/>
  <c r="X29" i="1"/>
  <c r="X37" i="1"/>
  <c r="X45" i="1"/>
  <c r="X55" i="1"/>
  <c r="U55" i="1"/>
  <c r="T45" i="1"/>
  <c r="S55" i="1"/>
  <c r="R29" i="1"/>
  <c r="Q19" i="1"/>
  <c r="Q29" i="1"/>
  <c r="Q37" i="1"/>
  <c r="Q45" i="1"/>
  <c r="Q55" i="1"/>
  <c r="P19" i="1"/>
  <c r="P29" i="1"/>
  <c r="P37" i="1"/>
  <c r="P45" i="1"/>
  <c r="P55" i="1"/>
  <c r="O19" i="1"/>
  <c r="O29" i="1"/>
  <c r="O37" i="1"/>
  <c r="O45" i="1"/>
  <c r="O55" i="1"/>
  <c r="Y55" i="1"/>
  <c r="W53" i="1"/>
  <c r="X53" i="1"/>
  <c r="Q53" i="1"/>
  <c r="P53" i="1"/>
  <c r="O53" i="1"/>
  <c r="Q19" i="3"/>
  <c r="Q29" i="3"/>
  <c r="Q37" i="3"/>
  <c r="Q45" i="3"/>
  <c r="P19" i="3"/>
  <c r="P29" i="3"/>
  <c r="P37" i="3"/>
  <c r="P45" i="3"/>
  <c r="O19" i="3"/>
  <c r="O61" i="3" s="1"/>
  <c r="O29" i="3"/>
  <c r="O37" i="3"/>
  <c r="O45" i="3"/>
  <c r="Q53" i="3"/>
  <c r="P53" i="3"/>
  <c r="O53" i="3"/>
  <c r="T12" i="3" l="1"/>
  <c r="V12" i="3" s="1"/>
  <c r="V59" i="3"/>
  <c r="V36" i="3"/>
  <c r="V33" i="3"/>
  <c r="S45" i="3"/>
  <c r="V51" i="3"/>
  <c r="S37" i="3"/>
  <c r="V31" i="3"/>
  <c r="V32" i="3"/>
  <c r="V35" i="3"/>
  <c r="V39" i="3"/>
  <c r="V43" i="3"/>
  <c r="V44" i="3"/>
  <c r="U53" i="3"/>
  <c r="S45" i="1"/>
  <c r="V28" i="3"/>
  <c r="AA29" i="1"/>
  <c r="Z45" i="1"/>
  <c r="Y37" i="1"/>
  <c r="AE24" i="1"/>
  <c r="AE28" i="1"/>
  <c r="V23" i="3"/>
  <c r="T45" i="3"/>
  <c r="V49" i="3"/>
  <c r="V38" i="3"/>
  <c r="R19" i="1"/>
  <c r="AE16" i="1"/>
  <c r="AE22" i="1"/>
  <c r="AE26" i="1"/>
  <c r="AD45" i="1"/>
  <c r="AA45" i="1"/>
  <c r="U45" i="1"/>
  <c r="Z53" i="1"/>
  <c r="AD53" i="1"/>
  <c r="AA37" i="1"/>
  <c r="U37" i="1"/>
  <c r="AE34" i="1"/>
  <c r="V15" i="1"/>
  <c r="AB32" i="1"/>
  <c r="AE50" i="1"/>
  <c r="AB50" i="1"/>
  <c r="AB45" i="1"/>
  <c r="S37" i="1"/>
  <c r="T55" i="1"/>
  <c r="AE33" i="1"/>
  <c r="AC45" i="1"/>
  <c r="AE39" i="1"/>
  <c r="AE43" i="1"/>
  <c r="AB47" i="1"/>
  <c r="AB51" i="1"/>
  <c r="AB54" i="1"/>
  <c r="AE14" i="1"/>
  <c r="AE18" i="1"/>
  <c r="V13" i="1"/>
  <c r="AB13" i="1"/>
  <c r="V23" i="1"/>
  <c r="AB23" i="1"/>
  <c r="V25" i="1"/>
  <c r="AB25" i="1"/>
  <c r="V27" i="1"/>
  <c r="AB27" i="1"/>
  <c r="AB34" i="1"/>
  <c r="AB49" i="1"/>
  <c r="AC54" i="1"/>
  <c r="AA21" i="1"/>
  <c r="AA57" i="1" s="1"/>
  <c r="AC53" i="1"/>
  <c r="AE53" i="1" s="1"/>
  <c r="U53" i="1"/>
  <c r="AE36" i="1"/>
  <c r="AE41" i="1"/>
  <c r="AB15" i="1"/>
  <c r="AB17" i="1"/>
  <c r="AB20" i="1"/>
  <c r="AB29" i="1"/>
  <c r="AB33" i="1"/>
  <c r="AE44" i="1"/>
  <c r="AB48" i="1"/>
  <c r="AB52" i="1"/>
  <c r="AD54" i="1"/>
  <c r="AD55" i="1" s="1"/>
  <c r="AD21" i="1"/>
  <c r="T53" i="1"/>
  <c r="AE46" i="1"/>
  <c r="S53" i="1"/>
  <c r="AE48" i="1"/>
  <c r="AE52" i="1"/>
  <c r="AE38" i="1"/>
  <c r="AE42" i="1"/>
  <c r="AE40" i="1"/>
  <c r="V30" i="1"/>
  <c r="T37" i="1"/>
  <c r="AE35" i="1"/>
  <c r="AD29" i="1"/>
  <c r="P57" i="1"/>
  <c r="V17" i="1"/>
  <c r="U19" i="1"/>
  <c r="AE32" i="1"/>
  <c r="AB21" i="1"/>
  <c r="AB30" i="1"/>
  <c r="Z37" i="1"/>
  <c r="AD31" i="1"/>
  <c r="AD37" i="1" s="1"/>
  <c r="AE49" i="1"/>
  <c r="O57" i="1"/>
  <c r="T29" i="1"/>
  <c r="Y29" i="1"/>
  <c r="Y45" i="1"/>
  <c r="Y19" i="1"/>
  <c r="Z19" i="1"/>
  <c r="Z57" i="1" s="1"/>
  <c r="Y53" i="1"/>
  <c r="AB53" i="1"/>
  <c r="T19" i="1"/>
  <c r="AC13" i="1"/>
  <c r="AE13" i="1" s="1"/>
  <c r="V14" i="1"/>
  <c r="AB14" i="1"/>
  <c r="AC15" i="1"/>
  <c r="AE15" i="1" s="1"/>
  <c r="V16" i="1"/>
  <c r="AB16" i="1"/>
  <c r="AC17" i="1"/>
  <c r="AE17" i="1" s="1"/>
  <c r="V18" i="1"/>
  <c r="AB18" i="1"/>
  <c r="AC20" i="1"/>
  <c r="V22" i="1"/>
  <c r="AB22" i="1"/>
  <c r="AC23" i="1"/>
  <c r="V24" i="1"/>
  <c r="AB24" i="1"/>
  <c r="AC25" i="1"/>
  <c r="AE25" i="1" s="1"/>
  <c r="V26" i="1"/>
  <c r="AB26" i="1"/>
  <c r="AC27" i="1"/>
  <c r="AE27" i="1" s="1"/>
  <c r="V28" i="1"/>
  <c r="AB28" i="1"/>
  <c r="AC30" i="1"/>
  <c r="AC31" i="1"/>
  <c r="V31" i="1"/>
  <c r="AB31" i="1"/>
  <c r="AB35" i="1"/>
  <c r="AB36" i="1"/>
  <c r="AE45" i="1"/>
  <c r="AB38" i="1"/>
  <c r="AB39" i="1"/>
  <c r="AB40" i="1"/>
  <c r="AB41" i="1"/>
  <c r="AB42" i="1"/>
  <c r="AB43" i="1"/>
  <c r="AB44" i="1"/>
  <c r="AB46" i="1"/>
  <c r="AE47" i="1"/>
  <c r="AE51" i="1"/>
  <c r="V32" i="1"/>
  <c r="V33" i="1"/>
  <c r="V34" i="1"/>
  <c r="V35" i="1"/>
  <c r="V36" i="1"/>
  <c r="V38" i="1"/>
  <c r="V39" i="1"/>
  <c r="V40" i="1"/>
  <c r="V41" i="1"/>
  <c r="V42" i="1"/>
  <c r="V43" i="1"/>
  <c r="V44" i="1"/>
  <c r="V46" i="1"/>
  <c r="V47" i="1"/>
  <c r="V48" i="1"/>
  <c r="V49" i="1"/>
  <c r="V50" i="1"/>
  <c r="V51" i="1"/>
  <c r="V52" i="1"/>
  <c r="AC12" i="1"/>
  <c r="Q57" i="1"/>
  <c r="S19" i="1"/>
  <c r="S57" i="1" s="1"/>
  <c r="AD12" i="1"/>
  <c r="AD19" i="1" s="1"/>
  <c r="V12" i="1"/>
  <c r="AB12" i="1"/>
  <c r="U37" i="3"/>
  <c r="U45" i="3"/>
  <c r="V41" i="3"/>
  <c r="S53" i="3"/>
  <c r="T53" i="3"/>
  <c r="V48" i="3"/>
  <c r="V50" i="3"/>
  <c r="V52" i="3"/>
  <c r="V30" i="3"/>
  <c r="V40" i="3"/>
  <c r="V16" i="3"/>
  <c r="T37" i="3"/>
  <c r="V47" i="3"/>
  <c r="V42" i="3"/>
  <c r="V34" i="3"/>
  <c r="S29" i="3"/>
  <c r="T29" i="3"/>
  <c r="U29" i="3"/>
  <c r="V27" i="3"/>
  <c r="V24" i="3"/>
  <c r="V25" i="3"/>
  <c r="V26" i="3"/>
  <c r="V15" i="3"/>
  <c r="V18" i="3"/>
  <c r="V17" i="3"/>
  <c r="V46" i="3"/>
  <c r="V14" i="3"/>
  <c r="U19" i="3"/>
  <c r="V13" i="3"/>
  <c r="V22" i="3"/>
  <c r="S19" i="3"/>
  <c r="X57" i="1"/>
  <c r="R19" i="3"/>
  <c r="R61" i="3" s="1"/>
  <c r="R45" i="3"/>
  <c r="W57" i="1"/>
  <c r="R53" i="1"/>
  <c r="R37" i="3"/>
  <c r="R53" i="3"/>
  <c r="R45" i="1"/>
  <c r="R37" i="1"/>
  <c r="R29" i="3"/>
  <c r="T19" i="3" l="1"/>
  <c r="T61" i="3" s="1"/>
  <c r="S61" i="3"/>
  <c r="U61" i="3"/>
  <c r="V37" i="3"/>
  <c r="V53" i="3"/>
  <c r="V45" i="3"/>
  <c r="U57" i="1"/>
  <c r="AB55" i="1"/>
  <c r="AC55" i="1"/>
  <c r="AB37" i="1"/>
  <c r="V19" i="1"/>
  <c r="V20" i="1" s="1"/>
  <c r="V21" i="1" s="1"/>
  <c r="AB19" i="1"/>
  <c r="V29" i="1"/>
  <c r="AE54" i="1"/>
  <c r="AE55" i="1" s="1"/>
  <c r="V37" i="1"/>
  <c r="T57" i="1"/>
  <c r="V55" i="1"/>
  <c r="AB57" i="1"/>
  <c r="V45" i="1"/>
  <c r="AE31" i="1"/>
  <c r="R57" i="1"/>
  <c r="AC19" i="1"/>
  <c r="AE19" i="1" s="1"/>
  <c r="AC37" i="1"/>
  <c r="AE37" i="1" s="1"/>
  <c r="AE30" i="1"/>
  <c r="AC29" i="1"/>
  <c r="AE29" i="1" s="1"/>
  <c r="AE23" i="1"/>
  <c r="AC21" i="1"/>
  <c r="AE21" i="1" s="1"/>
  <c r="AE20" i="1"/>
  <c r="Y57" i="1"/>
  <c r="AD57" i="1"/>
  <c r="V53" i="1"/>
  <c r="AE12" i="1"/>
  <c r="V29" i="3"/>
  <c r="V19" i="3"/>
  <c r="V20" i="3" s="1"/>
  <c r="V21" i="3" s="1"/>
  <c r="V61" i="3" l="1"/>
  <c r="V57" i="1"/>
  <c r="AE57" i="1"/>
  <c r="AC57" i="1"/>
</calcChain>
</file>

<file path=xl/comments1.xml><?xml version="1.0" encoding="utf-8"?>
<comments xmlns="http://schemas.openxmlformats.org/spreadsheetml/2006/main">
  <authors>
    <author>Pavel Rieger</author>
    <author>Hrstkova</author>
  </authors>
  <commentList>
    <comment ref="S4" authorId="0" shapeId="0">
      <text>
        <r>
          <rPr>
            <sz val="8"/>
            <color indexed="81"/>
            <rFont val="Tahoma"/>
            <family val="2"/>
            <charset val="238"/>
          </rPr>
          <t xml:space="preserve">
Kurzy a období doplnit dle měsíce, kdy byl výkaz finálně uložen.
</t>
        </r>
      </text>
    </comment>
    <comment ref="B8" authorId="0" shapeId="0">
      <text>
        <r>
          <rPr>
            <sz val="8"/>
            <color indexed="81"/>
            <rFont val="Tahoma"/>
            <family val="2"/>
            <charset val="238"/>
          </rPr>
          <t xml:space="preserve">
Vybrat vždy tu nejnižší dostupnou úroveň. Člení-li se na podkapitoly, vybrat podkapitolu. Nečlení-li se na podkapitoly (kapitola 7), stačí vybrat kapitolu.</t>
        </r>
      </text>
    </comment>
    <comment ref="I8" authorId="1" shapeId="0">
      <text>
        <r>
          <rPr>
            <sz val="8"/>
            <color indexed="81"/>
            <rFont val="Tahoma"/>
            <family val="2"/>
            <charset val="238"/>
          </rPr>
          <t xml:space="preserve">
vlastní číslování partnerem
</t>
        </r>
      </text>
    </comment>
    <comment ref="N8" authorId="0" shapeId="0">
      <text>
        <r>
          <rPr>
            <sz val="8"/>
            <color indexed="81"/>
            <rFont val="Tahoma"/>
            <family val="2"/>
            <charset val="238"/>
          </rPr>
          <t xml:space="preserve"> PLN, CZK, EUR</t>
        </r>
      </text>
    </comment>
  </commentList>
</comments>
</file>

<file path=xl/comments2.xml><?xml version="1.0" encoding="utf-8"?>
<comments xmlns="http://schemas.openxmlformats.org/spreadsheetml/2006/main">
  <authors>
    <author>Pavel Rieger</author>
    <author>Hrstkova</author>
    <author>dvorakoval</author>
    <author>uzivatel</author>
  </authors>
  <commentList>
    <comment ref="AB4" authorId="0" shapeId="0">
      <text>
        <r>
          <rPr>
            <sz val="8"/>
            <color indexed="81"/>
            <rFont val="Tahoma"/>
            <family val="2"/>
            <charset val="238"/>
          </rPr>
          <t xml:space="preserve">
Kurzy a období doplnit dle měsíce, kdy byl výkaz finálně uložen.
</t>
        </r>
      </text>
    </comment>
    <comment ref="B8" authorId="0" shapeId="0">
      <text>
        <r>
          <rPr>
            <sz val="8"/>
            <color indexed="81"/>
            <rFont val="Tahoma"/>
            <family val="2"/>
            <charset val="238"/>
          </rPr>
          <t xml:space="preserve">
Vybrat vždy tu nejnižší dostupnou úroveň. Člení-li se na podkapitoly, vybrat podkapitolu. Nečlení-li se na podkapitoly (kapitola 7), stačí vybrat kapitolu.</t>
        </r>
      </text>
    </comment>
    <comment ref="I8" authorId="1" shapeId="0">
      <text>
        <r>
          <rPr>
            <sz val="8"/>
            <color indexed="81"/>
            <rFont val="Tahoma"/>
            <family val="2"/>
            <charset val="238"/>
          </rPr>
          <t xml:space="preserve">
vlastní číslování partnerem
</t>
        </r>
      </text>
    </comment>
    <comment ref="N8" authorId="0" shapeId="0">
      <text>
        <r>
          <rPr>
            <sz val="8"/>
            <color indexed="81"/>
            <rFont val="Tahoma"/>
            <family val="2"/>
            <charset val="238"/>
          </rPr>
          <t xml:space="preserve"> PLN, CZK, EUR</t>
        </r>
      </text>
    </comment>
    <comment ref="W10" authorId="2" shapeId="0">
      <text>
        <r>
          <rPr>
            <sz val="8"/>
            <color indexed="81"/>
            <rFont val="Tahoma"/>
            <family val="2"/>
            <charset val="238"/>
          </rPr>
          <t xml:space="preserve">Uvést částku, o kterou byl výdaj zkrácen.
</t>
        </r>
      </text>
    </comment>
    <comment ref="X10" authorId="2" shapeId="0">
      <text>
        <r>
          <rPr>
            <sz val="8"/>
            <color indexed="81"/>
            <rFont val="Tahoma"/>
            <family val="2"/>
            <charset val="238"/>
          </rPr>
          <t>Uvést částku, o kterou bylo DPH zkráceno.</t>
        </r>
      </text>
    </comment>
    <comment ref="Z10" authorId="2" shapeId="0">
      <text>
        <r>
          <rPr>
            <sz val="8"/>
            <color indexed="81"/>
            <rFont val="Tahoma"/>
            <family val="2"/>
            <charset val="238"/>
          </rPr>
          <t xml:space="preserve">Korekce v EUR se v Monit sčítají také do políček v pravé dolní části soupisky.
</t>
        </r>
      </text>
    </comment>
    <comment ref="AA10" authorId="2" shapeId="0">
      <text>
        <r>
          <rPr>
            <sz val="8"/>
            <color indexed="81"/>
            <rFont val="Tahoma"/>
            <family val="2"/>
            <charset val="238"/>
          </rPr>
          <t>Korekce v EUR se v Monit sčítají také do políček v pravé dolní části soupisky.</t>
        </r>
      </text>
    </comment>
    <comment ref="A54" authorId="3" shapeId="0">
      <text>
        <r>
          <rPr>
            <b/>
            <sz val="9"/>
            <color indexed="81"/>
            <rFont val="Tahoma"/>
            <family val="2"/>
            <charset val="238"/>
          </rPr>
          <t>podíl konkrétního partnera na paušální částce 3500 EUR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1" authorId="0" shapeId="0">
      <text>
        <r>
          <rPr>
            <b/>
            <sz val="8"/>
            <color indexed="81"/>
            <rFont val="Tahoma"/>
            <family val="2"/>
            <charset val="238"/>
          </rPr>
          <t>Sčítat ze sloupce (28)</t>
        </r>
        <r>
          <rPr>
            <sz val="8"/>
            <color indexed="81"/>
            <rFont val="Tahoma"/>
            <family val="2"/>
            <charset val="238"/>
          </rPr>
          <t xml:space="preserve">: uznáno celkem vč. DPH. Do tohoto součtového řádku sčítat pouze doklady, které mají ve sloupci (4) typ </t>
        </r>
        <r>
          <rPr>
            <b/>
            <sz val="8"/>
            <color indexed="81"/>
            <rFont val="Tahoma"/>
            <family val="2"/>
            <charset val="238"/>
          </rPr>
          <t>IV</t>
        </r>
        <r>
          <rPr>
            <sz val="8"/>
            <color indexed="81"/>
            <rFont val="Tahoma"/>
            <family val="2"/>
            <charset val="238"/>
          </rPr>
          <t xml:space="preserve"> (investiční výdaje).
</t>
        </r>
      </text>
    </comment>
    <comment ref="AF64" authorId="0" shapeId="0">
      <text>
        <r>
          <rPr>
            <b/>
            <sz val="8"/>
            <color indexed="81"/>
            <rFont val="Tahoma"/>
            <family val="2"/>
            <charset val="238"/>
          </rPr>
          <t>Sčítat ze sloupce (28)</t>
        </r>
        <r>
          <rPr>
            <sz val="8"/>
            <color indexed="81"/>
            <rFont val="Tahoma"/>
            <family val="2"/>
            <charset val="238"/>
          </rPr>
          <t xml:space="preserve">: uznáno celkem vč. DPH. Do tohoto součtového řádku sčítat pouze doklady, které mají ve sloupci (4) typ </t>
        </r>
        <r>
          <rPr>
            <b/>
            <sz val="8"/>
            <color indexed="81"/>
            <rFont val="Tahoma"/>
            <family val="2"/>
            <charset val="238"/>
          </rPr>
          <t xml:space="preserve">NIV </t>
        </r>
        <r>
          <rPr>
            <sz val="8"/>
            <color indexed="81"/>
            <rFont val="Tahoma"/>
            <family val="2"/>
            <charset val="238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<sst xmlns="http://schemas.openxmlformats.org/spreadsheetml/2006/main" count="221" uniqueCount="99">
  <si>
    <t>(2a)</t>
  </si>
  <si>
    <t>(3b)</t>
  </si>
  <si>
    <t>(3a)</t>
  </si>
  <si>
    <t>(2b)</t>
  </si>
  <si>
    <t>Numer rejestracyjny projektu:</t>
  </si>
  <si>
    <t>Nazwa partnera:</t>
  </si>
  <si>
    <t>Data zapisu</t>
  </si>
  <si>
    <t>Nazwa świadczenia/ Przedmiot wystawionej faktury</t>
  </si>
  <si>
    <t>Rodzaj wydatku</t>
  </si>
  <si>
    <t>Wydatek inwestycyjny (WI) lub nieinwestycyjny (WNI)</t>
  </si>
  <si>
    <t>Numer dokumentu (faktury)</t>
  </si>
  <si>
    <t>Dostawca</t>
  </si>
  <si>
    <t>Nazwa</t>
  </si>
  <si>
    <t>REGON</t>
  </si>
  <si>
    <t>Data wystawienia dokumentu</t>
  </si>
  <si>
    <t>Waluta dokumentu</t>
  </si>
  <si>
    <t>Kwota wnioskowana w walucie dokumentu</t>
  </si>
  <si>
    <t>Wartość bez VAT</t>
  </si>
  <si>
    <t>VAT</t>
  </si>
  <si>
    <t>Razem z VAT</t>
  </si>
  <si>
    <t>VAT odroczony</t>
  </si>
  <si>
    <t>Kwota wnioskowana w EUR</t>
  </si>
  <si>
    <t>Suma cząstkowa linii 4:</t>
  </si>
  <si>
    <t>Suma cząstkowa linii 5:</t>
  </si>
  <si>
    <t>Suma cząstkowa linii 6:</t>
  </si>
  <si>
    <t>Suma cząstkowa linii 7:</t>
  </si>
  <si>
    <t>Data:</t>
  </si>
  <si>
    <t>Specyfikacja wydatku</t>
  </si>
  <si>
    <t>Kurs PLN/CZK</t>
  </si>
  <si>
    <t>Linia 7  Wydatki na przygotowanie wniosku projektowego</t>
  </si>
  <si>
    <t>Numer Wykazu zrefundowanych dokumentów:</t>
  </si>
  <si>
    <t>Nazwa projektu (Akronim):</t>
  </si>
  <si>
    <t>Uzupełnione przez Partnera w ISKP14+</t>
  </si>
  <si>
    <t>Uzupełnia odpowiedni Kontroler</t>
  </si>
  <si>
    <t>Korekta dokumentów w walucie dokumentu</t>
  </si>
  <si>
    <t>Kwota bez VAT</t>
  </si>
  <si>
    <t>Korekta wydatku bez VAT o kwotę</t>
  </si>
  <si>
    <t>Korekta w sumie, w tym VAT</t>
  </si>
  <si>
    <t>W sumie, w tym VAT</t>
  </si>
  <si>
    <t>Specifikace výdaje</t>
  </si>
  <si>
    <t>Wykaz wydatków poniesionych przez partnera - Załącznik Zestawienia dokumentów za okres ………………………</t>
  </si>
  <si>
    <t>Kurs EUR/CZK</t>
  </si>
  <si>
    <t>Podlinia lub linia budżetowa</t>
  </si>
  <si>
    <t>Działanie kluczowe projektu</t>
  </si>
  <si>
    <t>Planowane osiągnięcia w ramach działania kluczowego</t>
  </si>
  <si>
    <t>Numer dokumentu w ewidencji księgowej partnera</t>
  </si>
  <si>
    <t>Data zapłaty</t>
  </si>
  <si>
    <t xml:space="preserve">VAT </t>
  </si>
  <si>
    <t xml:space="preserve">Razem z VAT </t>
  </si>
  <si>
    <t xml:space="preserve">Wartość bez VAT </t>
  </si>
  <si>
    <t>Korekta dokumentów w EUR</t>
  </si>
  <si>
    <t>Zatwierdzono w sumie w EUR</t>
  </si>
  <si>
    <t>Linia 1                       Koszty personelu</t>
  </si>
  <si>
    <t>Linia 2                     Wydatki biurowe i administracyjne</t>
  </si>
  <si>
    <t>Linia 3                Koszty podróży i zakwaterowania</t>
  </si>
  <si>
    <t>Linia 4                  Koszty ekspertów i usług zewnętrznych</t>
  </si>
  <si>
    <t>Linia 5               Wydatki na wyposażenie</t>
  </si>
  <si>
    <t>Linia 6              Wydatki na zakupnieruchomości i prace budowlane</t>
  </si>
  <si>
    <t>Suma cząstkowa linii 1:</t>
  </si>
  <si>
    <t>Suma cząstkowa linii  2:</t>
  </si>
  <si>
    <t>Suma cząstkowa linii  3:</t>
  </si>
  <si>
    <t>Suma cząstkowa linii  4:</t>
  </si>
  <si>
    <t>Suma cząstkowa linii  6:</t>
  </si>
  <si>
    <t>Suma cząstkowa linii  7:</t>
  </si>
  <si>
    <t xml:space="preserve">Korekta VAT o kwotę obniżonego prawa do zwrotu VAT </t>
  </si>
  <si>
    <t xml:space="preserve">Korekta wydatku bez VAT o kwotę </t>
  </si>
  <si>
    <t>Zwięzłe uzasadnienie niezatwierdzenia wydatku / Udokumentował, nieudokumentował</t>
  </si>
  <si>
    <t>W SUMIE NA PARTNERA :</t>
  </si>
  <si>
    <t>Podstawa:</t>
  </si>
  <si>
    <t>VAT:</t>
  </si>
  <si>
    <t>W sumie:</t>
  </si>
  <si>
    <t>Suma korekt w oryginalnych walutach dokumentu:</t>
  </si>
  <si>
    <t>Suma korekt w EUR:</t>
  </si>
  <si>
    <t>Suma zatwierdzonych dokumentów w EUR:</t>
  </si>
  <si>
    <t>Całkowite wydatki niezatwierdzone wg odpowiedniego Kontrolera w EUR:</t>
  </si>
  <si>
    <t>Całkowite wydatki zatwierdzone wg odpowiedniego Kontrolera w EUR:</t>
  </si>
  <si>
    <t>Całkowite zatwierdzone wydatki inwestycyjne wg odpowiedniego Kontrolera w EUR:</t>
  </si>
  <si>
    <t>Całkowite zatwierdzone wydatki nieinwestycyjne wg odpowiedniego Kontrolera w EUR:</t>
  </si>
  <si>
    <t>Za odpowiedniego Kontrolera:</t>
  </si>
  <si>
    <t>Skontrolował i ewentualną korektę przeprowadził (tytuł, imię, nazwisko, funkcja):</t>
  </si>
  <si>
    <t>Korektę skontrolował i zatwierdził (tytuł, imię, nazwisko, funkcja):</t>
  </si>
  <si>
    <t>Podpis, pieczątka:</t>
  </si>
  <si>
    <t>Numer Wykazu zapłaconych dokumentów:</t>
  </si>
  <si>
    <t>Nazwa świadczenia/ Przedmiot wystawionej faktur</t>
  </si>
  <si>
    <t xml:space="preserve">Rodzaj wydatku </t>
  </si>
  <si>
    <t xml:space="preserve">Wartość bez VAT  </t>
  </si>
  <si>
    <t>Suma cząstkowa linii  1:</t>
  </si>
  <si>
    <t>Za partnera:</t>
  </si>
  <si>
    <t>Nazwa:</t>
  </si>
  <si>
    <t>Tytuł, imię, nazwisko:</t>
  </si>
  <si>
    <t>EUR</t>
  </si>
  <si>
    <t>Uzupełnione przez partnera w IS KP14+</t>
  </si>
  <si>
    <t>REGON/NIP</t>
  </si>
  <si>
    <t>Nazwa Partnera:</t>
  </si>
  <si>
    <t>Nazwa projektu:</t>
  </si>
  <si>
    <t>Kurs PLN/EUR</t>
  </si>
  <si>
    <t>Kurs CZK/EUR</t>
  </si>
  <si>
    <t xml:space="preserve">Oświadczam, że wnioskowane wydatki wymienione w zestawieniu wydatków nie były ujęte w innych/poprzednich okresach oraz nie były i nie będą ujmowane również w ramach innych projektów. </t>
  </si>
  <si>
    <t>Podpis elektorniczny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</si>
</sst>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_K_č"/>
    <numFmt numFmtId="165" formatCode="#,##0.00\ &quot;Kč&quot;"/>
    <numFmt numFmtId="166" formatCode="0.000"/>
    <numFmt numFmtId="167" formatCode="\(\ #\)"/>
    <numFmt numFmtId="168" formatCode="#,##0.00\ [$EUR]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charset val="238"/>
    </font>
    <font>
      <b/>
      <sz val="10"/>
      <color indexed="10"/>
      <name val="Arial CE"/>
      <charset val="238"/>
    </font>
    <font>
      <b/>
      <sz val="10"/>
      <color indexed="12"/>
      <name val="Arial CE"/>
      <charset val="238"/>
    </font>
    <font>
      <b/>
      <sz val="8"/>
      <color indexed="12"/>
      <name val="Arial"/>
      <family val="2"/>
      <charset val="238"/>
    </font>
    <font>
      <b/>
      <sz val="11"/>
      <color indexed="9"/>
      <name val="Arial CE"/>
      <charset val="238"/>
    </font>
    <font>
      <sz val="11"/>
      <color indexed="9"/>
      <name val="Arial CE"/>
      <charset val="238"/>
    </font>
    <font>
      <b/>
      <sz val="10"/>
      <color indexed="9"/>
      <name val="Arial CE"/>
      <charset val="238"/>
    </font>
    <font>
      <sz val="10"/>
      <color indexed="9"/>
      <name val="Arial CE"/>
      <charset val="238"/>
    </font>
    <font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 CE"/>
      <charset val="238"/>
    </font>
    <font>
      <b/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1">
    <xf numFmtId="0" fontId="0" fillId="0" borderId="0" xfId="0"/>
    <xf numFmtId="0" fontId="9" fillId="0" borderId="0" xfId="0" applyFont="1"/>
    <xf numFmtId="0" fontId="0" fillId="0" borderId="0" xfId="0" applyBorder="1"/>
    <xf numFmtId="0" fontId="0" fillId="0" borderId="0" xfId="0" applyFill="1"/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protection hidden="1"/>
    </xf>
    <xf numFmtId="3" fontId="0" fillId="0" borderId="1" xfId="0" applyNumberFormat="1" applyBorder="1" applyProtection="1">
      <protection hidden="1"/>
    </xf>
    <xf numFmtId="0" fontId="0" fillId="0" borderId="0" xfId="0" applyFill="1" applyAlignment="1"/>
    <xf numFmtId="0" fontId="9" fillId="0" borderId="0" xfId="0" applyFont="1" applyFill="1"/>
    <xf numFmtId="0" fontId="2" fillId="0" borderId="0" xfId="0" applyFont="1" applyAlignment="1" applyProtection="1">
      <alignment horizontal="left"/>
      <protection locked="0" hidden="1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3" fontId="0" fillId="0" borderId="0" xfId="0" applyNumberFormat="1" applyProtection="1">
      <protection locked="0" hidden="1"/>
    </xf>
    <xf numFmtId="4" fontId="0" fillId="0" borderId="0" xfId="0" applyNumberFormat="1" applyProtection="1">
      <protection locked="0" hidden="1"/>
    </xf>
    <xf numFmtId="49" fontId="0" fillId="0" borderId="0" xfId="0" applyNumberFormat="1" applyAlignment="1" applyProtection="1">
      <alignment horizontal="center"/>
      <protection locked="0" hidden="1"/>
    </xf>
    <xf numFmtId="0" fontId="9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 hidden="1"/>
    </xf>
    <xf numFmtId="0" fontId="11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right"/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3" fontId="3" fillId="0" borderId="0" xfId="0" applyNumberFormat="1" applyFont="1" applyFill="1" applyBorder="1" applyProtection="1">
      <protection locked="0" hidden="1"/>
    </xf>
    <xf numFmtId="0" fontId="3" fillId="0" borderId="0" xfId="0" applyFont="1" applyFill="1" applyBorder="1" applyProtection="1">
      <protection locked="0" hidden="1"/>
    </xf>
    <xf numFmtId="4" fontId="3" fillId="0" borderId="0" xfId="0" applyNumberFormat="1" applyFont="1" applyFill="1" applyBorder="1" applyProtection="1"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Border="1" applyAlignment="1" applyProtection="1">
      <alignment horizontal="center" vertical="center"/>
      <protection locked="0" hidden="1"/>
    </xf>
    <xf numFmtId="49" fontId="5" fillId="0" borderId="3" xfId="0" applyNumberFormat="1" applyFont="1" applyBorder="1" applyAlignment="1" applyProtection="1">
      <alignment vertical="center"/>
      <protection locked="0" hidden="1"/>
    </xf>
    <xf numFmtId="49" fontId="5" fillId="0" borderId="1" xfId="0" applyNumberFormat="1" applyFont="1" applyBorder="1" applyAlignment="1" applyProtection="1">
      <alignment vertical="center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1" xfId="0" applyNumberFormat="1" applyFont="1" applyBorder="1" applyAlignment="1" applyProtection="1">
      <alignment horizontal="right" vertical="center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6" xfId="0" applyNumberFormat="1" applyFont="1" applyBorder="1" applyAlignment="1" applyProtection="1">
      <alignment horizontal="center" vertical="center"/>
      <protection locked="0" hidden="1"/>
    </xf>
    <xf numFmtId="49" fontId="5" fillId="0" borderId="5" xfId="0" applyNumberFormat="1" applyFont="1" applyBorder="1" applyAlignment="1" applyProtection="1">
      <alignment vertical="center"/>
      <protection locked="0" hidden="1"/>
    </xf>
    <xf numFmtId="49" fontId="5" fillId="0" borderId="6" xfId="0" applyNumberFormat="1" applyFont="1" applyBorder="1" applyAlignment="1" applyProtection="1">
      <alignment vertical="center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6" xfId="0" applyNumberFormat="1" applyFont="1" applyBorder="1" applyAlignment="1" applyProtection="1">
      <alignment horizontal="right" vertical="center"/>
      <protection locked="0" hidden="1"/>
    </xf>
    <xf numFmtId="49" fontId="5" fillId="0" borderId="4" xfId="0" applyNumberFormat="1" applyFont="1" applyBorder="1" applyAlignment="1" applyProtection="1">
      <alignment horizontal="center" vertical="center"/>
      <protection locked="0" hidden="1"/>
    </xf>
    <xf numFmtId="49" fontId="5" fillId="0" borderId="8" xfId="0" applyNumberFormat="1" applyFont="1" applyBorder="1" applyAlignment="1" applyProtection="1">
      <alignment vertical="center"/>
      <protection locked="0" hidden="1"/>
    </xf>
    <xf numFmtId="49" fontId="5" fillId="0" borderId="4" xfId="0" applyNumberFormat="1" applyFont="1" applyBorder="1" applyAlignment="1" applyProtection="1">
      <alignment vertical="center"/>
      <protection locked="0" hidden="1"/>
    </xf>
    <xf numFmtId="164" fontId="5" fillId="0" borderId="4" xfId="0" applyNumberFormat="1" applyFont="1" applyBorder="1" applyAlignment="1" applyProtection="1">
      <alignment horizontal="right" vertical="center"/>
      <protection locked="0" hidden="1"/>
    </xf>
    <xf numFmtId="49" fontId="0" fillId="0" borderId="8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 hidden="1"/>
    </xf>
    <xf numFmtId="164" fontId="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vertical="center"/>
      <protection locked="0" hidden="1"/>
    </xf>
    <xf numFmtId="3" fontId="5" fillId="0" borderId="0" xfId="0" applyNumberFormat="1" applyFont="1" applyFill="1" applyBorder="1" applyAlignment="1" applyProtection="1">
      <alignment vertical="center"/>
      <protection locked="0" hidden="1"/>
    </xf>
    <xf numFmtId="3" fontId="8" fillId="0" borderId="0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3" fontId="5" fillId="0" borderId="0" xfId="0" applyNumberFormat="1" applyFont="1" applyBorder="1" applyAlignment="1" applyProtection="1">
      <alignment vertical="center"/>
      <protection locked="0" hidden="1"/>
    </xf>
    <xf numFmtId="0" fontId="0" fillId="0" borderId="0" xfId="0" applyFill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 hidden="1"/>
    </xf>
    <xf numFmtId="0" fontId="9" fillId="0" borderId="0" xfId="0" applyFont="1" applyAlignment="1">
      <alignment shrinkToFit="1"/>
    </xf>
    <xf numFmtId="0" fontId="0" fillId="0" borderId="0" xfId="0" applyAlignment="1">
      <alignment horizontal="center"/>
    </xf>
    <xf numFmtId="3" fontId="16" fillId="0" borderId="0" xfId="0" applyNumberFormat="1" applyFont="1" applyFill="1" applyBorder="1" applyAlignment="1" applyProtection="1">
      <alignment horizontal="center"/>
      <protection locked="0" hidden="1"/>
    </xf>
    <xf numFmtId="4" fontId="17" fillId="0" borderId="0" xfId="0" applyNumberFormat="1" applyFont="1" applyFill="1" applyBorder="1" applyProtection="1">
      <protection locked="0" hidden="1"/>
    </xf>
    <xf numFmtId="0" fontId="19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9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 hidden="1"/>
    </xf>
    <xf numFmtId="0" fontId="0" fillId="0" borderId="0" xfId="0" applyBorder="1" applyAlignment="1"/>
    <xf numFmtId="0" fontId="18" fillId="0" borderId="0" xfId="0" applyNumberFormat="1" applyFont="1" applyFill="1" applyBorder="1" applyAlignment="1" applyProtection="1">
      <protection locked="0" hidden="1"/>
    </xf>
    <xf numFmtId="0" fontId="18" fillId="0" borderId="0" xfId="0" applyNumberFormat="1" applyFont="1" applyFill="1" applyBorder="1" applyAlignment="1" applyProtection="1">
      <alignment vertical="center"/>
      <protection locked="0" hidden="1"/>
    </xf>
    <xf numFmtId="0" fontId="22" fillId="0" borderId="0" xfId="0" applyFont="1" applyProtection="1">
      <protection locked="0"/>
    </xf>
    <xf numFmtId="0" fontId="23" fillId="0" borderId="0" xfId="0" applyFont="1" applyBorder="1" applyProtection="1">
      <protection locked="0"/>
    </xf>
    <xf numFmtId="0" fontId="7" fillId="2" borderId="2" xfId="0" applyFont="1" applyFill="1" applyBorder="1" applyAlignment="1" applyProtection="1">
      <protection locked="0"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/>
      <protection locked="0"/>
    </xf>
    <xf numFmtId="164" fontId="12" fillId="4" borderId="12" xfId="0" applyNumberFormat="1" applyFont="1" applyFill="1" applyBorder="1" applyAlignment="1" applyProtection="1">
      <alignment horizontal="right" vertical="center"/>
      <protection locked="0" hidden="1"/>
    </xf>
    <xf numFmtId="49" fontId="5" fillId="0" borderId="3" xfId="0" applyNumberFormat="1" applyFont="1" applyBorder="1" applyAlignment="1" applyProtection="1">
      <alignment horizontal="center" vertical="center"/>
      <protection locked="0" hidden="1"/>
    </xf>
    <xf numFmtId="4" fontId="4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4" xfId="0" applyNumberFormat="1" applyFont="1" applyBorder="1" applyAlignment="1" applyProtection="1">
      <alignment horizontal="left" vertical="center"/>
      <protection locked="0" hidden="1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5" fillId="7" borderId="18" xfId="0" applyFont="1" applyFill="1" applyBorder="1" applyAlignment="1" applyProtection="1">
      <alignment horizontal="left" vertical="center"/>
      <protection locked="0" hidden="1"/>
    </xf>
    <xf numFmtId="0" fontId="5" fillId="7" borderId="19" xfId="0" applyFont="1" applyFill="1" applyBorder="1" applyAlignment="1" applyProtection="1">
      <alignment horizontal="left" vertical="center"/>
      <protection locked="0" hidden="1"/>
    </xf>
    <xf numFmtId="165" fontId="4" fillId="7" borderId="16" xfId="0" applyNumberFormat="1" applyFont="1" applyFill="1" applyBorder="1" applyAlignment="1" applyProtection="1">
      <alignment horizontal="right"/>
      <protection hidden="1"/>
    </xf>
    <xf numFmtId="0" fontId="0" fillId="7" borderId="20" xfId="0" applyFill="1" applyBorder="1"/>
    <xf numFmtId="0" fontId="5" fillId="4" borderId="1" xfId="0" applyFont="1" applyFill="1" applyBorder="1" applyAlignment="1" applyProtection="1">
      <alignment horizontal="center" vertical="center" wrapText="1"/>
      <protection locked="0" hidden="1"/>
    </xf>
    <xf numFmtId="167" fontId="26" fillId="4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 hidden="1"/>
    </xf>
    <xf numFmtId="0" fontId="11" fillId="4" borderId="12" xfId="0" applyFont="1" applyFill="1" applyBorder="1" applyAlignment="1" applyProtection="1">
      <alignment vertical="center"/>
      <protection locked="0"/>
    </xf>
    <xf numFmtId="0" fontId="11" fillId="4" borderId="12" xfId="0" applyFont="1" applyFill="1" applyBorder="1" applyAlignment="1" applyProtection="1">
      <protection locked="0"/>
    </xf>
    <xf numFmtId="164" fontId="7" fillId="4" borderId="12" xfId="0" applyNumberFormat="1" applyFont="1" applyFill="1" applyBorder="1" applyAlignment="1" applyProtection="1">
      <alignment vertical="center"/>
      <protection locked="0" hidden="1"/>
    </xf>
    <xf numFmtId="165" fontId="4" fillId="7" borderId="18" xfId="0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>
      <protection locked="0"/>
    </xf>
    <xf numFmtId="0" fontId="5" fillId="5" borderId="25" xfId="0" applyFont="1" applyFill="1" applyBorder="1" applyAlignment="1" applyProtection="1">
      <alignment horizontal="left" vertical="center"/>
      <protection locked="0" hidden="1"/>
    </xf>
    <xf numFmtId="0" fontId="5" fillId="7" borderId="16" xfId="0" applyFont="1" applyFill="1" applyBorder="1" applyAlignment="1" applyProtection="1">
      <alignment horizontal="left" vertical="center"/>
      <protection locked="0" hidden="1"/>
    </xf>
    <xf numFmtId="0" fontId="5" fillId="5" borderId="13" xfId="0" applyFont="1" applyFill="1" applyBorder="1" applyAlignment="1" applyProtection="1">
      <alignment vertical="center"/>
      <protection locked="0" hidden="1"/>
    </xf>
    <xf numFmtId="3" fontId="5" fillId="5" borderId="23" xfId="0" applyNumberFormat="1" applyFont="1" applyFill="1" applyBorder="1" applyAlignment="1" applyProtection="1">
      <alignment vertical="center"/>
      <protection locked="0" hidden="1"/>
    </xf>
    <xf numFmtId="3" fontId="5" fillId="5" borderId="12" xfId="0" applyNumberFormat="1" applyFont="1" applyFill="1" applyBorder="1" applyAlignment="1" applyProtection="1">
      <alignment vertical="center"/>
      <protection locked="0" hidden="1"/>
    </xf>
    <xf numFmtId="3" fontId="5" fillId="5" borderId="12" xfId="0" applyNumberFormat="1" applyFont="1" applyFill="1" applyBorder="1" applyAlignment="1" applyProtection="1">
      <alignment horizontal="left" vertical="center"/>
      <protection locked="0" hidden="1"/>
    </xf>
    <xf numFmtId="3" fontId="5" fillId="5" borderId="9" xfId="0" applyNumberFormat="1" applyFont="1" applyFill="1" applyBorder="1" applyAlignment="1" applyProtection="1">
      <alignment horizontal="left" vertical="center"/>
      <protection locked="0" hidden="1"/>
    </xf>
    <xf numFmtId="0" fontId="5" fillId="5" borderId="20" xfId="0" applyFont="1" applyFill="1" applyBorder="1" applyAlignment="1" applyProtection="1">
      <alignment vertical="center"/>
      <protection locked="0" hidden="1"/>
    </xf>
    <xf numFmtId="0" fontId="5" fillId="3" borderId="27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8" xfId="0" applyNumberFormat="1" applyFont="1" applyFill="1" applyBorder="1" applyAlignment="1" applyProtection="1">
      <alignment horizontal="right"/>
      <protection locked="0" hidden="1"/>
    </xf>
    <xf numFmtId="0" fontId="5" fillId="3" borderId="29" xfId="0" applyNumberFormat="1" applyFont="1" applyFill="1" applyBorder="1" applyAlignment="1" applyProtection="1">
      <alignment horizontal="center" vertical="top" wrapText="1"/>
      <protection locked="0" hidden="1"/>
    </xf>
    <xf numFmtId="0" fontId="5" fillId="3" borderId="31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34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16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 applyAlignment="1" applyProtection="1">
      <protection hidden="1"/>
    </xf>
    <xf numFmtId="4" fontId="8" fillId="8" borderId="26" xfId="0" applyNumberFormat="1" applyFont="1" applyFill="1" applyBorder="1" applyAlignment="1" applyProtection="1">
      <alignment horizontal="center" vertical="center" wrapText="1"/>
      <protection locked="0" hidden="1"/>
    </xf>
    <xf numFmtId="4" fontId="8" fillId="8" borderId="2" xfId="0" applyNumberFormat="1" applyFont="1" applyFill="1" applyBorder="1" applyAlignment="1" applyProtection="1">
      <alignment horizontal="center" vertical="center" wrapText="1"/>
      <protection locked="0" hidden="1"/>
    </xf>
    <xf numFmtId="4" fontId="8" fillId="8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7" borderId="35" xfId="0" applyFont="1" applyFill="1" applyBorder="1" applyAlignment="1" applyProtection="1">
      <alignment horizontal="left" vertical="center"/>
      <protection locked="0" hidden="1"/>
    </xf>
    <xf numFmtId="0" fontId="5" fillId="9" borderId="0" xfId="0" applyFont="1" applyFill="1" applyBorder="1" applyAlignment="1" applyProtection="1">
      <alignment horizontal="left" vertical="center"/>
      <protection locked="0" hidden="1"/>
    </xf>
    <xf numFmtId="0" fontId="5" fillId="9" borderId="25" xfId="0" applyFont="1" applyFill="1" applyBorder="1" applyAlignment="1" applyProtection="1">
      <alignment horizontal="left" vertical="center"/>
      <protection locked="0" hidden="1"/>
    </xf>
    <xf numFmtId="165" fontId="4" fillId="9" borderId="35" xfId="0" applyNumberFormat="1" applyFont="1" applyFill="1" applyBorder="1" applyAlignment="1" applyProtection="1">
      <alignment horizontal="right"/>
      <protection hidden="1"/>
    </xf>
    <xf numFmtId="165" fontId="4" fillId="9" borderId="25" xfId="0" applyNumberFormat="1" applyFont="1" applyFill="1" applyBorder="1" applyAlignment="1" applyProtection="1">
      <alignment horizontal="right"/>
      <protection hidden="1"/>
    </xf>
    <xf numFmtId="0" fontId="0" fillId="7" borderId="19" xfId="0" applyFill="1" applyBorder="1"/>
    <xf numFmtId="4" fontId="4" fillId="7" borderId="16" xfId="0" applyNumberFormat="1" applyFont="1" applyFill="1" applyBorder="1" applyAlignment="1" applyProtection="1">
      <alignment horizontal="right" vertical="center"/>
      <protection hidden="1"/>
    </xf>
    <xf numFmtId="0" fontId="0" fillId="9" borderId="13" xfId="0" applyFill="1" applyBorder="1"/>
    <xf numFmtId="4" fontId="4" fillId="9" borderId="28" xfId="0" applyNumberFormat="1" applyFont="1" applyFill="1" applyBorder="1" applyAlignment="1" applyProtection="1">
      <alignment horizontal="right" vertical="center"/>
      <protection hidden="1"/>
    </xf>
    <xf numFmtId="0" fontId="0" fillId="7" borderId="35" xfId="0" applyFill="1" applyBorder="1"/>
    <xf numFmtId="0" fontId="0" fillId="9" borderId="0" xfId="0" applyFill="1" applyBorder="1"/>
    <xf numFmtId="4" fontId="4" fillId="9" borderId="25" xfId="0" applyNumberFormat="1" applyFont="1" applyFill="1" applyBorder="1" applyAlignment="1" applyProtection="1">
      <alignment horizontal="right" vertical="center"/>
      <protection hidden="1"/>
    </xf>
    <xf numFmtId="49" fontId="4" fillId="0" borderId="4" xfId="0" applyNumberFormat="1" applyFont="1" applyFill="1" applyBorder="1" applyAlignment="1" applyProtection="1">
      <alignment horizontal="left" vertical="center"/>
      <protection locked="0" hidden="1"/>
    </xf>
    <xf numFmtId="49" fontId="5" fillId="0" borderId="1" xfId="0" applyNumberFormat="1" applyFont="1" applyFill="1" applyBorder="1" applyAlignment="1" applyProtection="1">
      <alignment vertical="center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/>
      <protection locked="0" hidden="1"/>
    </xf>
    <xf numFmtId="167" fontId="1" fillId="2" borderId="26" xfId="0" applyNumberFormat="1" applyFont="1" applyFill="1" applyBorder="1" applyAlignment="1" applyProtection="1">
      <alignment horizontal="center" vertical="center"/>
      <protection locked="0"/>
    </xf>
    <xf numFmtId="167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 hidden="1"/>
    </xf>
    <xf numFmtId="49" fontId="5" fillId="0" borderId="8" xfId="0" applyNumberFormat="1" applyFont="1" applyBorder="1" applyAlignment="1" applyProtection="1">
      <alignment horizontal="center" vertical="center"/>
      <protection locked="0" hidden="1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 hidden="1"/>
    </xf>
    <xf numFmtId="49" fontId="0" fillId="0" borderId="0" xfId="0" applyNumberFormat="1"/>
    <xf numFmtId="49" fontId="0" fillId="0" borderId="0" xfId="0" applyNumberFormat="1" applyFill="1"/>
    <xf numFmtId="49" fontId="5" fillId="0" borderId="0" xfId="0" applyNumberFormat="1" applyFont="1" applyFill="1" applyBorder="1" applyAlignment="1" applyProtection="1">
      <alignment wrapText="1"/>
      <protection hidden="1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/>
    <xf numFmtId="0" fontId="11" fillId="4" borderId="13" xfId="0" applyFont="1" applyFill="1" applyBorder="1" applyAlignment="1" applyProtection="1">
      <protection locked="0"/>
    </xf>
    <xf numFmtId="164" fontId="12" fillId="4" borderId="13" xfId="0" applyNumberFormat="1" applyFont="1" applyFill="1" applyBorder="1" applyAlignment="1" applyProtection="1">
      <alignment horizontal="right" vertical="center"/>
      <protection locked="0" hidden="1"/>
    </xf>
    <xf numFmtId="0" fontId="5" fillId="2" borderId="51" xfId="0" applyNumberFormat="1" applyFont="1" applyFill="1" applyBorder="1" applyAlignment="1" applyProtection="1">
      <alignment horizontal="center" vertical="center"/>
      <protection locked="0" hidden="1"/>
    </xf>
    <xf numFmtId="0" fontId="5" fillId="2" borderId="6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0" xfId="0" applyNumberFormat="1" applyFont="1" applyProtection="1">
      <protection locked="0" hidden="1"/>
    </xf>
    <xf numFmtId="0" fontId="15" fillId="0" borderId="0" xfId="0" applyFont="1" applyBorder="1" applyAlignment="1" applyProtection="1">
      <alignment vertical="distributed" wrapText="1" shrinkToFit="1"/>
      <protection locked="0"/>
    </xf>
    <xf numFmtId="49" fontId="0" fillId="0" borderId="0" xfId="0" applyNumberFormat="1" applyBorder="1" applyAlignment="1"/>
    <xf numFmtId="49" fontId="7" fillId="2" borderId="14" xfId="0" applyNumberFormat="1" applyFont="1" applyFill="1" applyBorder="1" applyAlignment="1" applyProtection="1">
      <alignment horizontal="left"/>
      <protection locked="0" hidden="1"/>
    </xf>
    <xf numFmtId="0" fontId="0" fillId="0" borderId="24" xfId="0" applyFill="1" applyBorder="1" applyAlignment="1"/>
    <xf numFmtId="0" fontId="0" fillId="0" borderId="24" xfId="0" applyBorder="1" applyAlignment="1"/>
    <xf numFmtId="49" fontId="5" fillId="0" borderId="0" xfId="0" applyNumberFormat="1" applyFont="1" applyFill="1" applyBorder="1" applyAlignment="1" applyProtection="1">
      <alignment horizontal="left"/>
      <protection locked="0" hidden="1"/>
    </xf>
    <xf numFmtId="49" fontId="3" fillId="0" borderId="0" xfId="0" applyNumberFormat="1" applyFont="1" applyFill="1" applyBorder="1" applyAlignment="1" applyProtection="1">
      <alignment horizontal="right"/>
      <protection locked="0" hidden="1"/>
    </xf>
    <xf numFmtId="49" fontId="1" fillId="11" borderId="0" xfId="0" applyNumberFormat="1" applyFont="1" applyFill="1"/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11" borderId="1" xfId="0" applyFont="1" applyFill="1" applyBorder="1" applyAlignment="1" applyProtection="1">
      <alignment horizontal="center" vertical="center" wrapText="1"/>
      <protection locked="0" hidden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11" borderId="1" xfId="0" applyNumberFormat="1" applyFont="1" applyFill="1" applyBorder="1" applyAlignment="1" applyProtection="1">
      <alignment horizontal="center" vertical="center"/>
      <protection locked="0"/>
    </xf>
    <xf numFmtId="167" fontId="1" fillId="11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Protection="1">
      <protection locked="0"/>
    </xf>
    <xf numFmtId="49" fontId="1" fillId="0" borderId="3" xfId="0" applyNumberFormat="1" applyFont="1" applyFill="1" applyBorder="1" applyProtection="1">
      <protection locked="0"/>
    </xf>
    <xf numFmtId="49" fontId="1" fillId="0" borderId="14" xfId="0" applyNumberFormat="1" applyFont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11" fillId="7" borderId="18" xfId="0" applyFont="1" applyFill="1" applyBorder="1"/>
    <xf numFmtId="0" fontId="11" fillId="9" borderId="35" xfId="0" applyFont="1" applyFill="1" applyBorder="1"/>
    <xf numFmtId="0" fontId="11" fillId="9" borderId="20" xfId="0" applyFont="1" applyFill="1" applyBorder="1"/>
    <xf numFmtId="4" fontId="1" fillId="0" borderId="0" xfId="0" applyNumberFormat="1" applyFont="1" applyProtection="1"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1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3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4" fontId="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7" borderId="18" xfId="0" applyFont="1" applyFill="1" applyBorder="1"/>
    <xf numFmtId="3" fontId="0" fillId="0" borderId="1" xfId="0" applyNumberFormat="1" applyFont="1" applyBorder="1" applyProtection="1">
      <protection hidden="1"/>
    </xf>
    <xf numFmtId="49" fontId="0" fillId="0" borderId="0" xfId="0" applyNumberFormat="1" applyBorder="1" applyAlignment="1" applyProtection="1">
      <alignment horizontal="center"/>
      <protection locked="0" hidden="1"/>
    </xf>
    <xf numFmtId="4" fontId="0" fillId="0" borderId="0" xfId="0" applyNumberFormat="1" applyBorder="1" applyProtection="1">
      <protection locked="0" hidden="1"/>
    </xf>
    <xf numFmtId="0" fontId="9" fillId="0" borderId="0" xfId="0" applyFont="1" applyBorder="1" applyAlignment="1">
      <alignment shrinkToFit="1"/>
    </xf>
    <xf numFmtId="0" fontId="0" fillId="0" borderId="0" xfId="0" applyBorder="1" applyAlignment="1">
      <alignment horizontal="center"/>
    </xf>
    <xf numFmtId="4" fontId="8" fillId="8" borderId="0" xfId="0" applyNumberFormat="1" applyFont="1" applyFill="1" applyBorder="1" applyAlignment="1" applyProtection="1">
      <alignment horizontal="center" vertical="center" wrapText="1"/>
      <protection locked="0" hidden="1"/>
    </xf>
    <xf numFmtId="167" fontId="26" fillId="4" borderId="0" xfId="0" applyNumberFormat="1" applyFont="1" applyFill="1" applyBorder="1" applyAlignment="1" applyProtection="1">
      <alignment horizontal="center" vertical="center"/>
      <protection locked="0"/>
    </xf>
    <xf numFmtId="40" fontId="5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6" borderId="0" xfId="0" applyNumberFormat="1" applyFont="1" applyFill="1" applyBorder="1" applyAlignment="1" applyProtection="1">
      <alignment vertical="center"/>
      <protection locked="0" hidden="1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 hidden="1"/>
    </xf>
    <xf numFmtId="49" fontId="5" fillId="4" borderId="0" xfId="0" applyNumberFormat="1" applyFont="1" applyFill="1" applyBorder="1" applyAlignment="1" applyProtection="1">
      <alignment horizontal="center" vertical="center"/>
      <protection locked="0" hidden="1"/>
    </xf>
    <xf numFmtId="40" fontId="24" fillId="4" borderId="0" xfId="0" applyNumberFormat="1" applyFont="1" applyFill="1" applyBorder="1" applyAlignment="1" applyProtection="1">
      <alignment vertical="center"/>
      <protection locked="0" hidden="1"/>
    </xf>
    <xf numFmtId="40" fontId="5" fillId="4" borderId="0" xfId="0" applyNumberFormat="1" applyFont="1" applyFill="1" applyBorder="1" applyAlignment="1" applyProtection="1">
      <alignment vertical="center"/>
      <protection locked="0" hidden="1"/>
    </xf>
    <xf numFmtId="164" fontId="12" fillId="2" borderId="0" xfId="0" applyNumberFormat="1" applyFont="1" applyFill="1" applyBorder="1" applyAlignment="1" applyProtection="1">
      <alignment vertical="center"/>
      <protection locked="0" hidden="1"/>
    </xf>
    <xf numFmtId="0" fontId="5" fillId="2" borderId="0" xfId="0" applyNumberFormat="1" applyFont="1" applyFill="1" applyBorder="1" applyAlignment="1" applyProtection="1">
      <alignment horizontal="center" vertical="center"/>
      <protection locked="0" hidden="1"/>
    </xf>
    <xf numFmtId="164" fontId="13" fillId="5" borderId="0" xfId="0" applyNumberFormat="1" applyFont="1" applyFill="1" applyBorder="1" applyAlignment="1" applyProtection="1">
      <alignment horizontal="right" vertical="center"/>
      <protection locked="0" hidden="1"/>
    </xf>
    <xf numFmtId="164" fontId="8" fillId="5" borderId="0" xfId="0" applyNumberFormat="1" applyFont="1" applyFill="1" applyBorder="1" applyAlignment="1" applyProtection="1">
      <alignment horizontal="right" vertical="center"/>
      <protection locked="0" hidden="1"/>
    </xf>
    <xf numFmtId="3" fontId="5" fillId="5" borderId="0" xfId="0" applyNumberFormat="1" applyFont="1" applyFill="1" applyBorder="1" applyAlignment="1" applyProtection="1">
      <alignment vertical="center"/>
      <protection locked="0" hidden="1"/>
    </xf>
    <xf numFmtId="3" fontId="5" fillId="5" borderId="0" xfId="0" applyNumberFormat="1" applyFont="1" applyFill="1" applyBorder="1" applyAlignment="1" applyProtection="1">
      <alignment horizontal="left" vertical="center"/>
      <protection locked="0" hidden="1"/>
    </xf>
    <xf numFmtId="0" fontId="5" fillId="5" borderId="0" xfId="0" applyFont="1" applyFill="1" applyBorder="1" applyAlignment="1" applyProtection="1">
      <alignment vertical="center"/>
      <protection locked="0" hidden="1"/>
    </xf>
    <xf numFmtId="0" fontId="5" fillId="7" borderId="0" xfId="0" applyFont="1" applyFill="1" applyBorder="1" applyAlignment="1" applyProtection="1">
      <alignment horizontal="left" vertical="center"/>
      <protection locked="0" hidden="1"/>
    </xf>
    <xf numFmtId="0" fontId="0" fillId="7" borderId="0" xfId="0" applyFill="1" applyBorder="1"/>
    <xf numFmtId="165" fontId="4" fillId="7" borderId="0" xfId="0" applyNumberFormat="1" applyFont="1" applyFill="1" applyBorder="1" applyAlignment="1" applyProtection="1">
      <alignment horizontal="right"/>
      <protection hidden="1"/>
    </xf>
    <xf numFmtId="165" fontId="4" fillId="9" borderId="0" xfId="0" applyNumberFormat="1" applyFont="1" applyFill="1" applyBorder="1" applyAlignment="1" applyProtection="1">
      <alignment horizontal="right"/>
      <protection hidden="1"/>
    </xf>
    <xf numFmtId="0" fontId="11" fillId="7" borderId="0" xfId="0" applyFont="1" applyFill="1" applyBorder="1"/>
    <xf numFmtId="4" fontId="4" fillId="7" borderId="0" xfId="0" applyNumberFormat="1" applyFont="1" applyFill="1" applyBorder="1" applyAlignment="1" applyProtection="1">
      <alignment horizontal="right" vertical="center"/>
      <protection hidden="1"/>
    </xf>
    <xf numFmtId="0" fontId="11" fillId="9" borderId="0" xfId="0" applyFont="1" applyFill="1" applyBorder="1"/>
    <xf numFmtId="4" fontId="4" fillId="9" borderId="0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Border="1" applyProtection="1">
      <protection hidden="1"/>
    </xf>
    <xf numFmtId="3" fontId="0" fillId="0" borderId="0" xfId="0" applyNumberFormat="1" applyFont="1" applyBorder="1" applyProtection="1">
      <protection hidden="1"/>
    </xf>
    <xf numFmtId="3" fontId="0" fillId="0" borderId="0" xfId="0" applyNumberFormat="1" applyBorder="1" applyProtection="1">
      <protection hidden="1"/>
    </xf>
    <xf numFmtId="0" fontId="0" fillId="0" borderId="0" xfId="0" applyFont="1" applyFill="1" applyBorder="1"/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5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/>
    <xf numFmtId="4" fontId="5" fillId="0" borderId="1" xfId="0" applyNumberFormat="1" applyFont="1" applyBorder="1" applyAlignment="1" applyProtection="1">
      <alignment horizontal="right" vertical="center"/>
      <protection locked="0" hidden="1"/>
    </xf>
    <xf numFmtId="4" fontId="5" fillId="3" borderId="26" xfId="0" applyNumberFormat="1" applyFont="1" applyFill="1" applyBorder="1" applyAlignment="1" applyProtection="1">
      <alignment horizontal="center" vertical="center" wrapText="1"/>
      <protection locked="0" hidden="1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 hidden="1"/>
    </xf>
    <xf numFmtId="49" fontId="21" fillId="0" borderId="8" xfId="0" applyNumberFormat="1" applyFont="1" applyFill="1" applyBorder="1" applyProtection="1">
      <protection locked="0"/>
    </xf>
    <xf numFmtId="49" fontId="4" fillId="0" borderId="8" xfId="0" applyNumberFormat="1" applyFont="1" applyFill="1" applyBorder="1" applyAlignment="1" applyProtection="1">
      <alignment vertical="center"/>
      <protection locked="0" hidden="1"/>
    </xf>
    <xf numFmtId="1" fontId="4" fillId="0" borderId="4" xfId="0" applyNumberFormat="1" applyFont="1" applyFill="1" applyBorder="1" applyAlignment="1" applyProtection="1">
      <alignment horizontal="left" vertical="center"/>
      <protection locked="0" hidden="1"/>
    </xf>
    <xf numFmtId="49" fontId="1" fillId="0" borderId="26" xfId="0" applyNumberFormat="1" applyFont="1" applyFill="1" applyBorder="1" applyProtection="1">
      <protection locked="0"/>
    </xf>
    <xf numFmtId="49" fontId="11" fillId="0" borderId="3" xfId="0" applyNumberFormat="1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vertical="center"/>
      <protection locked="0" hidden="1"/>
    </xf>
    <xf numFmtId="49" fontId="5" fillId="0" borderId="3" xfId="0" applyNumberFormat="1" applyFont="1" applyFill="1" applyBorder="1" applyAlignment="1" applyProtection="1">
      <alignment vertical="center"/>
      <protection locked="0" hidden="1"/>
    </xf>
    <xf numFmtId="49" fontId="1" fillId="0" borderId="3" xfId="0" applyNumberFormat="1" applyFont="1" applyFill="1" applyBorder="1" applyAlignment="1" applyProtection="1">
      <alignment horizontal="center" vertical="center" textRotation="90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3" xfId="0" applyNumberFormat="1" applyFont="1" applyFill="1" applyBorder="1" applyAlignment="1" applyProtection="1">
      <alignment vertical="center"/>
      <protection locked="0" hidden="1"/>
    </xf>
    <xf numFmtId="49" fontId="1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5" xfId="0" applyNumberFormat="1" applyFont="1" applyFill="1" applyBorder="1" applyAlignment="1" applyProtection="1">
      <alignment vertical="center"/>
      <protection locked="0" hidden="1"/>
    </xf>
    <xf numFmtId="49" fontId="7" fillId="0" borderId="5" xfId="0" applyNumberFormat="1" applyFont="1" applyFill="1" applyBorder="1" applyAlignment="1" applyProtection="1">
      <alignment vertical="center"/>
      <protection locked="0" hidden="1"/>
    </xf>
    <xf numFmtId="49" fontId="5" fillId="0" borderId="6" xfId="0" applyNumberFormat="1" applyFont="1" applyFill="1" applyBorder="1" applyAlignment="1" applyProtection="1">
      <alignment vertical="center"/>
      <protection locked="0" hidden="1"/>
    </xf>
    <xf numFmtId="0" fontId="5" fillId="12" borderId="1" xfId="0" applyFont="1" applyFill="1" applyBorder="1" applyAlignment="1" applyProtection="1">
      <alignment horizontal="center" vertical="center" wrapText="1"/>
      <protection locked="0" hidden="1"/>
    </xf>
    <xf numFmtId="167" fontId="1" fillId="12" borderId="1" xfId="0" applyNumberFormat="1" applyFont="1" applyFill="1" applyBorder="1" applyAlignment="1" applyProtection="1">
      <alignment horizontal="center" vertical="center"/>
      <protection locked="0"/>
    </xf>
    <xf numFmtId="167" fontId="1" fillId="12" borderId="2" xfId="0" applyNumberFormat="1" applyFont="1" applyFill="1" applyBorder="1" applyAlignment="1" applyProtection="1">
      <alignment horizontal="center" vertical="center"/>
      <protection locked="0"/>
    </xf>
    <xf numFmtId="4" fontId="11" fillId="0" borderId="0" xfId="0" applyNumberFormat="1" applyFont="1" applyProtection="1">
      <protection locked="0" hidden="1"/>
    </xf>
    <xf numFmtId="4" fontId="3" fillId="0" borderId="0" xfId="0" applyNumberFormat="1" applyFont="1" applyAlignment="1" applyProtection="1">
      <alignment shrinkToFit="1"/>
      <protection locked="0" hidden="1"/>
    </xf>
    <xf numFmtId="0" fontId="0" fillId="9" borderId="0" xfId="0" applyFill="1" applyBorder="1" applyProtection="1">
      <protection locked="0"/>
    </xf>
    <xf numFmtId="0" fontId="19" fillId="9" borderId="0" xfId="0" applyNumberFormat="1" applyFont="1" applyFill="1" applyBorder="1" applyAlignment="1" applyProtection="1">
      <alignment horizontal="center" vertical="top" wrapText="1"/>
      <protection locked="0"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4" fontId="5" fillId="0" borderId="0" xfId="0" applyNumberFormat="1" applyFont="1" applyProtection="1">
      <protection hidden="1"/>
    </xf>
    <xf numFmtId="4" fontId="5" fillId="0" borderId="0" xfId="0" applyNumberFormat="1" applyFont="1" applyFill="1" applyBorder="1" applyAlignment="1" applyProtection="1">
      <alignment horizontal="right"/>
      <protection hidden="1"/>
    </xf>
    <xf numFmtId="4" fontId="5" fillId="0" borderId="0" xfId="0" applyNumberFormat="1" applyFont="1" applyFill="1" applyBorder="1" applyAlignment="1" applyProtection="1">
      <alignment horizontal="center"/>
      <protection hidden="1"/>
    </xf>
    <xf numFmtId="4" fontId="5" fillId="0" borderId="0" xfId="0" applyNumberFormat="1" applyFont="1" applyFill="1" applyBorder="1"/>
    <xf numFmtId="4" fontId="0" fillId="0" borderId="0" xfId="0" applyNumberFormat="1" applyProtection="1">
      <protection hidden="1"/>
    </xf>
    <xf numFmtId="0" fontId="11" fillId="4" borderId="9" xfId="0" applyFont="1" applyFill="1" applyBorder="1" applyAlignment="1" applyProtection="1">
      <alignment vertical="center"/>
      <protection locked="0"/>
    </xf>
    <xf numFmtId="0" fontId="11" fillId="4" borderId="9" xfId="0" applyFont="1" applyFill="1" applyBorder="1" applyAlignment="1" applyProtection="1">
      <protection locked="0"/>
    </xf>
    <xf numFmtId="0" fontId="9" fillId="0" borderId="2" xfId="0" applyFont="1" applyFill="1" applyBorder="1" applyAlignment="1">
      <alignment shrinkToFit="1"/>
    </xf>
    <xf numFmtId="0" fontId="9" fillId="0" borderId="1" xfId="0" applyFont="1" applyFill="1" applyBorder="1" applyAlignment="1">
      <alignment shrinkToFit="1"/>
    </xf>
    <xf numFmtId="166" fontId="9" fillId="0" borderId="1" xfId="0" applyNumberFormat="1" applyFont="1" applyFill="1" applyBorder="1" applyAlignment="1">
      <alignment shrinkToFit="1"/>
    </xf>
    <xf numFmtId="14" fontId="9" fillId="0" borderId="1" xfId="0" applyNumberFormat="1" applyFont="1" applyFill="1" applyBorder="1" applyAlignment="1">
      <alignment shrinkToFit="1"/>
    </xf>
    <xf numFmtId="4" fontId="3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24" xfId="0" applyFont="1" applyFill="1" applyBorder="1" applyAlignment="1">
      <alignment shrinkToFit="1"/>
    </xf>
    <xf numFmtId="166" fontId="9" fillId="0" borderId="24" xfId="0" applyNumberFormat="1" applyFont="1" applyFill="1" applyBorder="1" applyAlignment="1">
      <alignment shrinkToFit="1"/>
    </xf>
    <xf numFmtId="14" fontId="9" fillId="0" borderId="24" xfId="0" applyNumberFormat="1" applyFont="1" applyFill="1" applyBorder="1" applyAlignment="1">
      <alignment shrinkToFit="1"/>
    </xf>
    <xf numFmtId="4" fontId="3" fillId="4" borderId="1" xfId="0" applyNumberFormat="1" applyFont="1" applyFill="1" applyBorder="1" applyAlignment="1" applyProtection="1">
      <alignment horizontal="right" vertical="center"/>
      <protection hidden="1"/>
    </xf>
    <xf numFmtId="4" fontId="3" fillId="13" borderId="1" xfId="0" applyNumberFormat="1" applyFont="1" applyFill="1" applyBorder="1" applyAlignment="1" applyProtection="1">
      <alignment horizontal="right" vertical="center"/>
      <protection hidden="1"/>
    </xf>
    <xf numFmtId="4" fontId="3" fillId="13" borderId="2" xfId="0" applyNumberFormat="1" applyFont="1" applyFill="1" applyBorder="1" applyAlignment="1" applyProtection="1">
      <alignment horizontal="right" vertical="center"/>
      <protection hidden="1"/>
    </xf>
    <xf numFmtId="4" fontId="3" fillId="4" borderId="14" xfId="0" applyNumberFormat="1" applyFont="1" applyFill="1" applyBorder="1" applyAlignment="1" applyProtection="1">
      <alignment horizontal="right" vertical="center"/>
      <protection hidden="1"/>
    </xf>
    <xf numFmtId="4" fontId="12" fillId="4" borderId="7" xfId="0" applyNumberFormat="1" applyFont="1" applyFill="1" applyBorder="1" applyAlignment="1" applyProtection="1">
      <alignment vertical="center"/>
      <protection hidden="1"/>
    </xf>
    <xf numFmtId="4" fontId="12" fillId="4" borderId="23" xfId="0" applyNumberFormat="1" applyFont="1" applyFill="1" applyBorder="1" applyAlignment="1" applyProtection="1">
      <alignment vertical="center"/>
      <protection hidden="1"/>
    </xf>
    <xf numFmtId="4" fontId="5" fillId="4" borderId="4" xfId="0" applyNumberFormat="1" applyFont="1" applyFill="1" applyBorder="1" applyAlignment="1" applyProtection="1">
      <alignment horizontal="right" vertical="center"/>
      <protection hidden="1"/>
    </xf>
    <xf numFmtId="4" fontId="12" fillId="4" borderId="9" xfId="0" applyNumberFormat="1" applyFont="1" applyFill="1" applyBorder="1" applyAlignment="1" applyProtection="1">
      <alignment vertical="center"/>
      <protection hidden="1"/>
    </xf>
    <xf numFmtId="4" fontId="12" fillId="4" borderId="7" xfId="0" applyNumberFormat="1" applyFont="1" applyFill="1" applyBorder="1" applyAlignment="1" applyProtection="1">
      <alignment horizontal="center" vertical="center"/>
      <protection hidden="1"/>
    </xf>
    <xf numFmtId="4" fontId="12" fillId="4" borderId="23" xfId="0" applyNumberFormat="1" applyFont="1" applyFill="1" applyBorder="1" applyAlignment="1" applyProtection="1">
      <alignment horizontal="center" vertical="center"/>
      <protection hidden="1"/>
    </xf>
    <xf numFmtId="4" fontId="12" fillId="4" borderId="23" xfId="0" applyNumberFormat="1" applyFont="1" applyFill="1" applyBorder="1" applyAlignment="1" applyProtection="1">
      <alignment horizontal="right" vertical="center"/>
      <protection hidden="1"/>
    </xf>
    <xf numFmtId="4" fontId="12" fillId="4" borderId="28" xfId="0" applyNumberFormat="1" applyFont="1" applyFill="1" applyBorder="1" applyAlignment="1" applyProtection="1">
      <alignment vertical="center"/>
      <protection hidden="1"/>
    </xf>
    <xf numFmtId="4" fontId="12" fillId="4" borderId="13" xfId="0" applyNumberFormat="1" applyFont="1" applyFill="1" applyBorder="1" applyAlignment="1" applyProtection="1">
      <alignment horizontal="right" vertical="center"/>
      <protection hidden="1"/>
    </xf>
    <xf numFmtId="4" fontId="10" fillId="4" borderId="10" xfId="0" applyNumberFormat="1" applyFont="1" applyFill="1" applyBorder="1" applyAlignment="1" applyProtection="1">
      <alignment horizontal="center" vertical="center" wrapText="1"/>
    </xf>
    <xf numFmtId="4" fontId="10" fillId="4" borderId="24" xfId="0" applyNumberFormat="1" applyFont="1" applyFill="1" applyBorder="1" applyAlignment="1" applyProtection="1">
      <alignment horizontal="right" vertical="center" wrapText="1"/>
    </xf>
    <xf numFmtId="4" fontId="7" fillId="4" borderId="7" xfId="0" applyNumberFormat="1" applyFont="1" applyFill="1" applyBorder="1" applyAlignment="1" applyProtection="1">
      <alignment vertical="center"/>
      <protection hidden="1"/>
    </xf>
    <xf numFmtId="4" fontId="7" fillId="4" borderId="9" xfId="0" applyNumberFormat="1" applyFont="1" applyFill="1" applyBorder="1" applyAlignment="1" applyProtection="1">
      <alignment vertical="center"/>
      <protection hidden="1"/>
    </xf>
    <xf numFmtId="4" fontId="7" fillId="4" borderId="12" xfId="0" applyNumberFormat="1" applyFont="1" applyFill="1" applyBorder="1" applyAlignment="1" applyProtection="1">
      <alignment horizontal="right" vertical="center"/>
      <protection hidden="1"/>
    </xf>
    <xf numFmtId="4" fontId="3" fillId="13" borderId="1" xfId="0" applyNumberFormat="1" applyFont="1" applyFill="1" applyBorder="1" applyAlignment="1" applyProtection="1">
      <alignment horizontal="center" vertical="center"/>
      <protection hidden="1"/>
    </xf>
    <xf numFmtId="4" fontId="3" fillId="13" borderId="2" xfId="0" applyNumberFormat="1" applyFont="1" applyFill="1" applyBorder="1" applyAlignment="1" applyProtection="1">
      <alignment horizontal="center" vertical="center"/>
      <protection hidden="1"/>
    </xf>
    <xf numFmtId="4" fontId="3" fillId="4" borderId="3" xfId="0" applyNumberFormat="1" applyFont="1" applyFill="1" applyBorder="1" applyAlignment="1" applyProtection="1">
      <alignment horizontal="right" vertical="center"/>
      <protection hidden="1"/>
    </xf>
    <xf numFmtId="4" fontId="5" fillId="4" borderId="1" xfId="0" applyNumberFormat="1" applyFont="1" applyFill="1" applyBorder="1" applyAlignment="1" applyProtection="1">
      <alignment horizontal="right" vertical="center" wrapText="1"/>
      <protection hidden="1"/>
    </xf>
    <xf numFmtId="4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6" borderId="1" xfId="0" applyNumberFormat="1" applyFont="1" applyFill="1" applyBorder="1" applyAlignment="1" applyProtection="1">
      <alignment vertical="center"/>
      <protection hidden="1"/>
    </xf>
    <xf numFmtId="4" fontId="12" fillId="2" borderId="33" xfId="0" applyNumberFormat="1" applyFont="1" applyFill="1" applyBorder="1" applyAlignment="1" applyProtection="1">
      <alignment vertical="center"/>
      <protection hidden="1"/>
    </xf>
    <xf numFmtId="4" fontId="12" fillId="2" borderId="50" xfId="0" applyNumberFormat="1" applyFont="1" applyFill="1" applyBorder="1" applyAlignment="1" applyProtection="1">
      <alignment vertical="center"/>
      <protection hidden="1"/>
    </xf>
    <xf numFmtId="4" fontId="12" fillId="2" borderId="32" xfId="0" applyNumberFormat="1" applyFont="1" applyFill="1" applyBorder="1" applyAlignment="1" applyProtection="1">
      <alignment vertical="center"/>
      <protection hidden="1"/>
    </xf>
    <xf numFmtId="4" fontId="13" fillId="5" borderId="32" xfId="0" applyNumberFormat="1" applyFont="1" applyFill="1" applyBorder="1" applyAlignment="1" applyProtection="1">
      <alignment horizontal="right" vertical="center"/>
      <protection hidden="1"/>
    </xf>
    <xf numFmtId="4" fontId="13" fillId="5" borderId="33" xfId="0" applyNumberFormat="1" applyFont="1" applyFill="1" applyBorder="1" applyAlignment="1" applyProtection="1">
      <alignment horizontal="right" vertical="center"/>
      <protection hidden="1"/>
    </xf>
    <xf numFmtId="4" fontId="8" fillId="5" borderId="33" xfId="0" applyNumberFormat="1" applyFont="1" applyFill="1" applyBorder="1" applyAlignment="1" applyProtection="1">
      <alignment horizontal="right" vertical="center"/>
      <protection hidden="1"/>
    </xf>
    <xf numFmtId="4" fontId="13" fillId="5" borderId="34" xfId="0" applyNumberFormat="1" applyFont="1" applyFill="1" applyBorder="1" applyAlignment="1" applyProtection="1">
      <alignment horizontal="right" vertical="center"/>
      <protection hidden="1"/>
    </xf>
    <xf numFmtId="0" fontId="11" fillId="4" borderId="19" xfId="0" applyFont="1" applyFill="1" applyBorder="1" applyAlignment="1" applyProtection="1">
      <alignment vertical="center"/>
      <protection locked="0"/>
    </xf>
    <xf numFmtId="164" fontId="12" fillId="4" borderId="19" xfId="0" applyNumberFormat="1" applyFont="1" applyFill="1" applyBorder="1" applyAlignment="1" applyProtection="1">
      <alignment horizontal="right" vertical="center"/>
      <protection locked="0" hidden="1"/>
    </xf>
    <xf numFmtId="4" fontId="12" fillId="4" borderId="41" xfId="0" applyNumberFormat="1" applyFont="1" applyFill="1" applyBorder="1" applyAlignment="1" applyProtection="1">
      <alignment vertical="center"/>
      <protection hidden="1"/>
    </xf>
    <xf numFmtId="0" fontId="11" fillId="4" borderId="13" xfId="0" applyFont="1" applyFill="1" applyBorder="1" applyAlignment="1" applyProtection="1">
      <alignment vertical="center"/>
      <protection locked="0"/>
    </xf>
    <xf numFmtId="49" fontId="11" fillId="12" borderId="23" xfId="0" applyNumberFormat="1" applyFont="1" applyFill="1" applyBorder="1" applyProtection="1">
      <protection locked="0"/>
    </xf>
    <xf numFmtId="49" fontId="5" fillId="12" borderId="12" xfId="0" applyNumberFormat="1" applyFont="1" applyFill="1" applyBorder="1" applyAlignment="1" applyProtection="1">
      <alignment horizontal="center" vertical="center"/>
      <protection locked="0" hidden="1"/>
    </xf>
    <xf numFmtId="49" fontId="5" fillId="12" borderId="12" xfId="0" applyNumberFormat="1" applyFont="1" applyFill="1" applyBorder="1" applyAlignment="1" applyProtection="1">
      <alignment vertical="center"/>
      <protection locked="0" hidden="1"/>
    </xf>
    <xf numFmtId="49" fontId="7" fillId="12" borderId="12" xfId="0" applyNumberFormat="1" applyFont="1" applyFill="1" applyBorder="1" applyAlignment="1" applyProtection="1">
      <alignment vertical="center"/>
      <protection locked="0" hidden="1"/>
    </xf>
    <xf numFmtId="164" fontId="5" fillId="12" borderId="12" xfId="0" applyNumberFormat="1" applyFont="1" applyFill="1" applyBorder="1" applyAlignment="1" applyProtection="1">
      <alignment horizontal="right" vertical="center"/>
      <protection locked="0" hidden="1"/>
    </xf>
    <xf numFmtId="49" fontId="4" fillId="12" borderId="12" xfId="0" applyNumberFormat="1" applyFont="1" applyFill="1" applyBorder="1" applyAlignment="1" applyProtection="1">
      <alignment horizontal="left" vertical="center"/>
      <protection locked="0" hidden="1"/>
    </xf>
    <xf numFmtId="4" fontId="3" fillId="12" borderId="12" xfId="0" applyNumberFormat="1" applyFont="1" applyFill="1" applyBorder="1" applyAlignment="1" applyProtection="1">
      <alignment horizontal="center" vertical="top" wrapText="1"/>
      <protection locked="0" hidden="1"/>
    </xf>
    <xf numFmtId="4" fontId="3" fillId="12" borderId="9" xfId="0" applyNumberFormat="1" applyFont="1" applyFill="1" applyBorder="1" applyAlignment="1" applyProtection="1">
      <alignment horizontal="right" vertical="center"/>
      <protection hidden="1"/>
    </xf>
    <xf numFmtId="4" fontId="3" fillId="12" borderId="12" xfId="0" applyNumberFormat="1" applyFont="1" applyFill="1" applyBorder="1" applyAlignment="1" applyProtection="1">
      <alignment horizontal="right" vertical="center"/>
      <protection hidden="1"/>
    </xf>
    <xf numFmtId="4" fontId="3" fillId="12" borderId="12" xfId="0" applyNumberFormat="1" applyFont="1" applyFill="1" applyBorder="1" applyAlignment="1" applyProtection="1">
      <alignment horizontal="center" vertical="center"/>
      <protection hidden="1"/>
    </xf>
    <xf numFmtId="4" fontId="12" fillId="4" borderId="12" xfId="0" applyNumberFormat="1" applyFont="1" applyFill="1" applyBorder="1" applyAlignment="1" applyProtection="1">
      <alignment vertical="center"/>
      <protection hidden="1"/>
    </xf>
    <xf numFmtId="4" fontId="5" fillId="0" borderId="4" xfId="0" applyNumberFormat="1" applyFont="1" applyBorder="1" applyAlignment="1" applyProtection="1">
      <alignment horizontal="right" vertical="center"/>
      <protection locked="0" hidden="1"/>
    </xf>
    <xf numFmtId="0" fontId="11" fillId="4" borderId="16" xfId="0" applyFont="1" applyFill="1" applyBorder="1" applyAlignment="1" applyProtection="1">
      <alignment vertical="center"/>
      <protection locked="0"/>
    </xf>
    <xf numFmtId="4" fontId="12" fillId="4" borderId="13" xfId="0" applyNumberFormat="1" applyFont="1" applyFill="1" applyBorder="1" applyAlignment="1" applyProtection="1">
      <alignment vertical="center"/>
      <protection hidden="1"/>
    </xf>
    <xf numFmtId="4" fontId="5" fillId="12" borderId="12" xfId="0" applyNumberFormat="1" applyFont="1" applyFill="1" applyBorder="1" applyAlignment="1" applyProtection="1">
      <alignment horizontal="right" vertical="center"/>
      <protection locked="0" hidden="1"/>
    </xf>
    <xf numFmtId="4" fontId="3" fillId="4" borderId="4" xfId="0" applyNumberFormat="1" applyFont="1" applyFill="1" applyBorder="1" applyAlignment="1" applyProtection="1">
      <alignment horizontal="right" vertical="center"/>
      <protection hidden="1"/>
    </xf>
    <xf numFmtId="4" fontId="3" fillId="13" borderId="4" xfId="0" applyNumberFormat="1" applyFont="1" applyFill="1" applyBorder="1" applyAlignment="1" applyProtection="1">
      <alignment horizontal="center" vertical="center"/>
      <protection hidden="1"/>
    </xf>
    <xf numFmtId="4" fontId="3" fillId="13" borderId="22" xfId="0" applyNumberFormat="1" applyFont="1" applyFill="1" applyBorder="1" applyAlignment="1" applyProtection="1">
      <alignment horizontal="center" vertical="center"/>
      <protection hidden="1"/>
    </xf>
    <xf numFmtId="4" fontId="12" fillId="4" borderId="12" xfId="0" applyNumberFormat="1" applyFont="1" applyFill="1" applyBorder="1" applyAlignment="1" applyProtection="1">
      <alignment horizontal="center" vertical="center"/>
      <protection hidden="1"/>
    </xf>
    <xf numFmtId="4" fontId="12" fillId="4" borderId="9" xfId="0" applyNumberFormat="1" applyFont="1" applyFill="1" applyBorder="1" applyAlignment="1" applyProtection="1">
      <alignment horizontal="center" vertical="center"/>
      <protection hidden="1"/>
    </xf>
    <xf numFmtId="4" fontId="12" fillId="4" borderId="13" xfId="0" applyNumberFormat="1" applyFont="1" applyFill="1" applyBorder="1" applyAlignment="1" applyProtection="1">
      <alignment horizontal="center" vertical="center"/>
      <protection hidden="1"/>
    </xf>
    <xf numFmtId="4" fontId="12" fillId="4" borderId="28" xfId="0" applyNumberFormat="1" applyFont="1" applyFill="1" applyBorder="1" applyAlignment="1" applyProtection="1">
      <alignment horizontal="center" vertical="center"/>
      <protection hidden="1"/>
    </xf>
    <xf numFmtId="4" fontId="3" fillId="12" borderId="9" xfId="0" applyNumberFormat="1" applyFont="1" applyFill="1" applyBorder="1" applyAlignment="1" applyProtection="1">
      <alignment horizontal="center" vertical="center"/>
      <protection hidden="1"/>
    </xf>
    <xf numFmtId="4" fontId="3" fillId="13" borderId="4" xfId="0" applyNumberFormat="1" applyFont="1" applyFill="1" applyBorder="1" applyAlignment="1" applyProtection="1">
      <alignment horizontal="right" vertical="center"/>
      <protection hidden="1"/>
    </xf>
    <xf numFmtId="4" fontId="3" fillId="13" borderId="22" xfId="0" applyNumberFormat="1" applyFont="1" applyFill="1" applyBorder="1" applyAlignment="1" applyProtection="1">
      <alignment horizontal="right" vertical="center"/>
      <protection hidden="1"/>
    </xf>
    <xf numFmtId="4" fontId="5" fillId="12" borderId="12" xfId="0" applyNumberFormat="1" applyFont="1" applyFill="1" applyBorder="1" applyAlignment="1" applyProtection="1">
      <alignment horizontal="right" vertical="center"/>
      <protection hidden="1"/>
    </xf>
    <xf numFmtId="4" fontId="12" fillId="4" borderId="16" xfId="0" applyNumberFormat="1" applyFont="1" applyFill="1" applyBorder="1" applyAlignment="1" applyProtection="1">
      <alignment vertical="center"/>
      <protection hidden="1"/>
    </xf>
    <xf numFmtId="4" fontId="12" fillId="4" borderId="18" xfId="0" applyNumberFormat="1" applyFont="1" applyFill="1" applyBorder="1" applyAlignment="1" applyProtection="1">
      <alignment horizontal="center" vertical="center"/>
      <protection hidden="1"/>
    </xf>
    <xf numFmtId="49" fontId="0" fillId="12" borderId="23" xfId="0" applyNumberFormat="1" applyFill="1" applyBorder="1" applyProtection="1">
      <protection locked="0"/>
    </xf>
    <xf numFmtId="4" fontId="3" fillId="14" borderId="3" xfId="0" applyNumberFormat="1" applyFont="1" applyFill="1" applyBorder="1" applyAlignment="1" applyProtection="1">
      <alignment horizontal="right" vertical="center"/>
      <protection hidden="1"/>
    </xf>
    <xf numFmtId="49" fontId="3" fillId="0" borderId="4" xfId="0" applyNumberFormat="1" applyFont="1" applyBorder="1" applyAlignment="1" applyProtection="1">
      <alignment horizontal="left" vertical="center"/>
      <protection locked="0" hidden="1"/>
    </xf>
    <xf numFmtId="4" fontId="5" fillId="4" borderId="10" xfId="0" applyNumberFormat="1" applyFont="1" applyFill="1" applyBorder="1" applyAlignment="1" applyProtection="1">
      <alignment horizontal="right" vertical="center"/>
      <protection hidden="1"/>
    </xf>
    <xf numFmtId="4" fontId="12" fillId="4" borderId="33" xfId="0" applyNumberFormat="1" applyFont="1" applyFill="1" applyBorder="1" applyAlignment="1" applyProtection="1">
      <alignment vertical="center"/>
      <protection hidden="1"/>
    </xf>
    <xf numFmtId="4" fontId="3" fillId="4" borderId="11" xfId="0" applyNumberFormat="1" applyFont="1" applyFill="1" applyBorder="1" applyAlignment="1" applyProtection="1">
      <alignment horizontal="right" vertical="center"/>
      <protection hidden="1"/>
    </xf>
    <xf numFmtId="0" fontId="11" fillId="0" borderId="41" xfId="0" applyFont="1" applyFill="1" applyBorder="1" applyAlignment="1" applyProtection="1">
      <alignment horizontal="center" vertical="center" textRotation="90" wrapText="1"/>
      <protection locked="0"/>
    </xf>
    <xf numFmtId="0" fontId="11" fillId="0" borderId="43" xfId="0" applyFont="1" applyFill="1" applyBorder="1" applyAlignment="1" applyProtection="1">
      <alignment horizontal="center" vertical="center" textRotation="90" wrapText="1"/>
      <protection locked="0"/>
    </xf>
    <xf numFmtId="0" fontId="11" fillId="0" borderId="42" xfId="0" applyFont="1" applyFill="1" applyBorder="1" applyAlignment="1" applyProtection="1">
      <alignment horizontal="center" vertical="center" textRotation="90" wrapText="1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 hidden="1"/>
    </xf>
    <xf numFmtId="0" fontId="7" fillId="2" borderId="14" xfId="0" applyFont="1" applyFill="1" applyBorder="1" applyAlignment="1" applyProtection="1">
      <alignment horizontal="left"/>
      <protection locked="0" hidden="1"/>
    </xf>
    <xf numFmtId="0" fontId="7" fillId="2" borderId="3" xfId="0" applyFont="1" applyFill="1" applyBorder="1" applyAlignment="1" applyProtection="1">
      <alignment horizontal="left"/>
      <protection locked="0" hidden="1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0" fontId="5" fillId="2" borderId="40" xfId="0" applyFont="1" applyFill="1" applyBorder="1" applyAlignment="1" applyProtection="1">
      <alignment horizontal="center" vertical="center"/>
      <protection locked="0" hidden="1"/>
    </xf>
    <xf numFmtId="0" fontId="5" fillId="2" borderId="44" xfId="0" applyFon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/>
    <xf numFmtId="0" fontId="0" fillId="0" borderId="2" xfId="0" applyFill="1" applyBorder="1" applyAlignment="1"/>
    <xf numFmtId="0" fontId="5" fillId="2" borderId="38" xfId="0" applyFont="1" applyFill="1" applyBorder="1" applyAlignment="1" applyProtection="1">
      <alignment horizontal="center" vertical="center" wrapText="1"/>
      <protection locked="0" hidden="1"/>
    </xf>
    <xf numFmtId="0" fontId="5" fillId="2" borderId="19" xfId="0" applyFont="1" applyFill="1" applyBorder="1" applyAlignment="1" applyProtection="1">
      <alignment horizontal="center" vertical="center" wrapText="1"/>
      <protection locked="0" hidden="1"/>
    </xf>
    <xf numFmtId="0" fontId="5" fillId="2" borderId="39" xfId="0" applyFont="1" applyFill="1" applyBorder="1" applyAlignment="1" applyProtection="1">
      <alignment horizontal="center" vertical="center" wrapText="1"/>
      <protection locked="0" hidden="1"/>
    </xf>
    <xf numFmtId="0" fontId="5" fillId="2" borderId="22" xfId="0" applyFont="1" applyFill="1" applyBorder="1" applyAlignment="1" applyProtection="1">
      <alignment horizontal="center" vertical="center" wrapText="1"/>
      <protection locked="0" hidden="1"/>
    </xf>
    <xf numFmtId="0" fontId="5" fillId="2" borderId="11" xfId="0" applyFont="1" applyFill="1" applyBorder="1" applyAlignment="1" applyProtection="1">
      <alignment horizontal="center" vertical="center" wrapText="1"/>
      <protection locked="0" hidden="1"/>
    </xf>
    <xf numFmtId="0" fontId="5" fillId="2" borderId="8" xfId="0" applyFont="1" applyFill="1" applyBorder="1" applyAlignment="1" applyProtection="1">
      <alignment horizontal="center" vertical="center" wrapText="1"/>
      <protection locked="0" hidden="1"/>
    </xf>
    <xf numFmtId="0" fontId="5" fillId="2" borderId="37" xfId="0" applyFont="1" applyFill="1" applyBorder="1" applyAlignment="1" applyProtection="1">
      <alignment horizontal="center" vertical="center" wrapText="1"/>
      <protection locked="0" hidden="1"/>
    </xf>
    <xf numFmtId="0" fontId="5" fillId="2" borderId="10" xfId="0" applyFont="1" applyFill="1" applyBorder="1" applyAlignment="1" applyProtection="1">
      <alignment horizontal="center" vertical="center" wrapText="1"/>
      <protection locked="0" hidden="1"/>
    </xf>
    <xf numFmtId="0" fontId="13" fillId="2" borderId="1" xfId="0" applyFont="1" applyFill="1" applyBorder="1" applyAlignment="1" applyProtection="1">
      <alignment horizontal="center"/>
      <protection locked="0" hidden="1"/>
    </xf>
    <xf numFmtId="0" fontId="9" fillId="0" borderId="1" xfId="0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 shrinkToFit="1"/>
    </xf>
    <xf numFmtId="166" fontId="9" fillId="0" borderId="1" xfId="0" applyNumberFormat="1" applyFont="1" applyFill="1" applyBorder="1" applyAlignment="1">
      <alignment horizontal="center" shrinkToFit="1"/>
    </xf>
    <xf numFmtId="166" fontId="9" fillId="0" borderId="2" xfId="0" applyNumberFormat="1" applyFont="1" applyFill="1" applyBorder="1" applyAlignment="1">
      <alignment horizontal="center" shrinkToFit="1"/>
    </xf>
    <xf numFmtId="14" fontId="9" fillId="0" borderId="1" xfId="0" applyNumberFormat="1" applyFont="1" applyFill="1" applyBorder="1" applyAlignment="1">
      <alignment horizontal="center" shrinkToFit="1"/>
    </xf>
    <xf numFmtId="14" fontId="9" fillId="0" borderId="2" xfId="0" applyNumberFormat="1" applyFont="1" applyFill="1" applyBorder="1" applyAlignment="1">
      <alignment horizontal="center" shrinkToFit="1"/>
    </xf>
    <xf numFmtId="0" fontId="11" fillId="4" borderId="13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 vertical="center" textRotation="90" wrapText="1"/>
      <protection locked="0"/>
    </xf>
    <xf numFmtId="0" fontId="1" fillId="0" borderId="20" xfId="0" applyFont="1" applyFill="1" applyBorder="1" applyAlignment="1" applyProtection="1">
      <alignment horizontal="center" vertical="center" textRotation="90" wrapText="1"/>
      <protection locked="0"/>
    </xf>
    <xf numFmtId="0" fontId="11" fillId="0" borderId="41" xfId="0" applyFont="1" applyBorder="1" applyAlignment="1" applyProtection="1">
      <alignment horizontal="center" vertical="center" textRotation="90" wrapText="1"/>
      <protection locked="0"/>
    </xf>
    <xf numFmtId="0" fontId="11" fillId="0" borderId="43" xfId="0" applyFont="1" applyBorder="1" applyAlignment="1" applyProtection="1">
      <alignment horizontal="center" vertical="center" textRotation="90" wrapText="1"/>
      <protection locked="0"/>
    </xf>
    <xf numFmtId="0" fontId="11" fillId="0" borderId="20" xfId="0" applyFont="1" applyBorder="1" applyAlignment="1" applyProtection="1">
      <alignment horizontal="center" vertical="center" textRotation="90" wrapText="1"/>
      <protection locked="0"/>
    </xf>
    <xf numFmtId="0" fontId="11" fillId="4" borderId="23" xfId="0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 vertical="center" textRotation="90" wrapText="1"/>
      <protection locked="0"/>
    </xf>
    <xf numFmtId="0" fontId="0" fillId="0" borderId="20" xfId="0" applyFill="1" applyBorder="1" applyAlignment="1" applyProtection="1">
      <alignment horizontal="center" vertical="center" textRotation="90" wrapText="1"/>
      <protection locked="0"/>
    </xf>
    <xf numFmtId="0" fontId="11" fillId="0" borderId="18" xfId="0" applyFont="1" applyBorder="1" applyAlignment="1" applyProtection="1">
      <alignment horizontal="center" vertical="center" textRotation="90" wrapText="1"/>
      <protection locked="0"/>
    </xf>
    <xf numFmtId="0" fontId="11" fillId="10" borderId="41" xfId="0" applyFont="1" applyFill="1" applyBorder="1" applyAlignment="1" applyProtection="1">
      <alignment horizontal="center" vertical="center" textRotation="90" wrapText="1"/>
      <protection locked="0"/>
    </xf>
    <xf numFmtId="0" fontId="11" fillId="10" borderId="43" xfId="0" applyFont="1" applyFill="1" applyBorder="1" applyAlignment="1" applyProtection="1">
      <alignment horizontal="center" vertical="center" textRotation="90" wrapText="1"/>
      <protection locked="0"/>
    </xf>
    <xf numFmtId="0" fontId="11" fillId="10" borderId="42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Alignment="1">
      <alignment horizontal="center" shrinkToFit="1"/>
    </xf>
    <xf numFmtId="0" fontId="7" fillId="2" borderId="0" xfId="0" applyFont="1" applyFill="1" applyBorder="1" applyAlignment="1" applyProtection="1">
      <alignment horizontal="center"/>
      <protection locked="0" hidden="1"/>
    </xf>
    <xf numFmtId="166" fontId="9" fillId="0" borderId="0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 applyProtection="1">
      <alignment horizontal="center"/>
      <protection locked="0" hidden="1"/>
    </xf>
    <xf numFmtId="14" fontId="9" fillId="0" borderId="0" xfId="0" applyNumberFormat="1" applyFont="1" applyFill="1" applyBorder="1" applyAlignment="1">
      <alignment horizontal="center" shrinkToFit="1"/>
    </xf>
    <xf numFmtId="0" fontId="5" fillId="2" borderId="36" xfId="0" applyFont="1" applyFill="1" applyBorder="1" applyAlignment="1" applyProtection="1">
      <alignment horizontal="center" vertical="center"/>
      <protection locked="0" hidden="1"/>
    </xf>
    <xf numFmtId="4" fontId="8" fillId="8" borderId="0" xfId="0" applyNumberFormat="1" applyFont="1" applyFill="1" applyBorder="1" applyAlignment="1" applyProtection="1">
      <alignment horizontal="center" vertical="center"/>
      <protection locked="0" hidden="1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23" xfId="0" applyFont="1" applyFill="1" applyBorder="1" applyAlignment="1" applyProtection="1">
      <alignment horizontal="center"/>
      <protection locked="0" hidden="1"/>
    </xf>
    <xf numFmtId="0" fontId="14" fillId="0" borderId="12" xfId="0" applyFont="1" applyFill="1" applyBorder="1" applyAlignment="1" applyProtection="1">
      <alignment horizontal="center"/>
      <protection locked="0" hidden="1"/>
    </xf>
    <xf numFmtId="49" fontId="7" fillId="3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Border="1"/>
    <xf numFmtId="4" fontId="5" fillId="8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0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/>
      <protection locked="0" hidden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8" fontId="4" fillId="5" borderId="0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0" borderId="55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6" xfId="0" applyFont="1" applyBorder="1" applyAlignment="1">
      <alignment wrapText="1"/>
    </xf>
    <xf numFmtId="0" fontId="1" fillId="0" borderId="57" xfId="0" applyFont="1" applyBorder="1" applyAlignment="1">
      <alignment wrapText="1"/>
    </xf>
    <xf numFmtId="14" fontId="1" fillId="0" borderId="17" xfId="0" applyNumberFormat="1" applyFont="1" applyBorder="1" applyAlignment="1">
      <alignment horizontal="center" wrapText="1"/>
    </xf>
    <xf numFmtId="14" fontId="1" fillId="0" borderId="5" xfId="0" applyNumberFormat="1" applyFont="1" applyBorder="1" applyAlignment="1">
      <alignment horizontal="center" wrapText="1"/>
    </xf>
    <xf numFmtId="14" fontId="1" fillId="0" borderId="56" xfId="0" applyNumberFormat="1" applyFont="1" applyBorder="1" applyAlignment="1">
      <alignment horizontal="center" wrapText="1"/>
    </xf>
    <xf numFmtId="14" fontId="1" fillId="0" borderId="57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4" fontId="1" fillId="0" borderId="27" xfId="0" applyNumberFormat="1" applyFont="1" applyBorder="1" applyAlignment="1">
      <alignment horizontal="center" wrapText="1"/>
    </xf>
    <xf numFmtId="14" fontId="1" fillId="0" borderId="58" xfId="0" applyNumberFormat="1" applyFont="1" applyBorder="1" applyAlignment="1">
      <alignment horizontal="center" wrapText="1"/>
    </xf>
    <xf numFmtId="14" fontId="1" fillId="0" borderId="59" xfId="0" applyNumberFormat="1" applyFont="1" applyBorder="1" applyAlignment="1">
      <alignment horizontal="center" wrapText="1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49" fontId="5" fillId="2" borderId="2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0" xfId="0" applyNumberFormat="1" applyFont="1" applyFill="1" applyBorder="1" applyAlignment="1" applyProtection="1">
      <alignment horizontal="center" wrapText="1"/>
      <protection hidden="1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1" xfId="0" applyBorder="1" applyAlignment="1">
      <alignment wrapText="1"/>
    </xf>
    <xf numFmtId="4" fontId="8" fillId="8" borderId="18" xfId="0" applyNumberFormat="1" applyFont="1" applyFill="1" applyBorder="1" applyAlignment="1" applyProtection="1">
      <alignment horizontal="center" vertical="center"/>
      <protection locked="0" hidden="1"/>
    </xf>
    <xf numFmtId="4" fontId="8" fillId="8" borderId="19" xfId="0" applyNumberFormat="1" applyFont="1" applyFill="1" applyBorder="1" applyAlignment="1" applyProtection="1">
      <alignment horizontal="center" vertical="center"/>
      <protection locked="0" hidden="1"/>
    </xf>
    <xf numFmtId="4" fontId="8" fillId="8" borderId="39" xfId="0" applyNumberFormat="1" applyFont="1" applyFill="1" applyBorder="1" applyAlignment="1" applyProtection="1">
      <alignment horizontal="center" vertical="center"/>
      <protection locked="0" hidden="1"/>
    </xf>
    <xf numFmtId="4" fontId="8" fillId="8" borderId="45" xfId="0" applyNumberFormat="1" applyFont="1" applyFill="1" applyBorder="1" applyAlignment="1" applyProtection="1">
      <alignment horizontal="center" vertical="center"/>
      <protection locked="0" hidden="1"/>
    </xf>
    <xf numFmtId="4" fontId="8" fillId="8" borderId="11" xfId="0" applyNumberFormat="1" applyFont="1" applyFill="1" applyBorder="1" applyAlignment="1" applyProtection="1">
      <alignment horizontal="center" vertical="center"/>
      <protection locked="0" hidden="1"/>
    </xf>
    <xf numFmtId="4" fontId="8" fillId="8" borderId="8" xfId="0" applyNumberFormat="1" applyFont="1" applyFill="1" applyBorder="1" applyAlignment="1" applyProtection="1">
      <alignment horizontal="center" vertical="center"/>
      <protection locked="0" hidden="1"/>
    </xf>
    <xf numFmtId="4" fontId="8" fillId="8" borderId="38" xfId="0" applyNumberFormat="1" applyFont="1" applyFill="1" applyBorder="1" applyAlignment="1" applyProtection="1">
      <alignment horizontal="center" vertical="center"/>
      <protection locked="0" hidden="1"/>
    </xf>
    <xf numFmtId="4" fontId="8" fillId="8" borderId="24" xfId="0" applyNumberFormat="1" applyFont="1" applyFill="1" applyBorder="1" applyAlignment="1" applyProtection="1">
      <alignment horizontal="center" vertical="center"/>
      <protection locked="0" hidden="1"/>
    </xf>
    <xf numFmtId="4" fontId="8" fillId="8" borderId="1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14" fontId="0" fillId="0" borderId="6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0" fontId="11" fillId="0" borderId="6" xfId="0" applyFont="1" applyBorder="1" applyAlignment="1">
      <alignment horizontal="left"/>
    </xf>
    <xf numFmtId="4" fontId="8" fillId="8" borderId="22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20" xfId="0" applyFont="1" applyFill="1" applyBorder="1" applyAlignment="1" applyProtection="1">
      <alignment horizontal="center"/>
      <protection locked="0"/>
    </xf>
    <xf numFmtId="4" fontId="27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27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27" fillId="5" borderId="9" xfId="0" applyNumberFormat="1" applyFont="1" applyFill="1" applyBorder="1" applyAlignment="1" applyProtection="1">
      <alignment horizontal="center" vertical="center" wrapText="1"/>
      <protection locked="0"/>
    </xf>
    <xf numFmtId="168" fontId="4" fillId="5" borderId="23" xfId="0" applyNumberFormat="1" applyFont="1" applyFill="1" applyBorder="1" applyAlignment="1" applyProtection="1">
      <alignment horizontal="right"/>
      <protection hidden="1"/>
    </xf>
    <xf numFmtId="168" fontId="4" fillId="5" borderId="9" xfId="0" applyNumberFormat="1" applyFont="1" applyFill="1" applyBorder="1" applyAlignment="1" applyProtection="1">
      <alignment horizontal="right"/>
      <protection hidden="1"/>
    </xf>
    <xf numFmtId="49" fontId="7" fillId="3" borderId="23" xfId="0" applyNumberFormat="1" applyFont="1" applyFill="1" applyBorder="1" applyAlignment="1" applyProtection="1">
      <alignment horizontal="center"/>
      <protection locked="0" hidden="1"/>
    </xf>
    <xf numFmtId="0" fontId="0" fillId="0" borderId="12" xfId="0" applyBorder="1"/>
    <xf numFmtId="0" fontId="0" fillId="0" borderId="9" xfId="0" applyBorder="1"/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center" wrapText="1"/>
      <protection hidden="1"/>
    </xf>
    <xf numFmtId="0" fontId="0" fillId="0" borderId="22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4" fontId="5" fillId="8" borderId="46" xfId="0" applyNumberFormat="1" applyFont="1" applyFill="1" applyBorder="1" applyAlignment="1" applyProtection="1">
      <alignment horizontal="center" vertical="center" wrapText="1"/>
      <protection locked="0" hidden="1"/>
    </xf>
    <xf numFmtId="4" fontId="5" fillId="8" borderId="47" xfId="0" applyNumberFormat="1" applyFont="1" applyFill="1" applyBorder="1" applyAlignment="1" applyProtection="1">
      <alignment horizontal="center" vertical="center" wrapText="1"/>
      <protection locked="0" hidden="1"/>
    </xf>
    <xf numFmtId="4" fontId="5" fillId="8" borderId="3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8" xfId="0" applyFont="1" applyFill="1" applyBorder="1" applyAlignment="1" applyProtection="1">
      <alignment horizontal="center" vertical="center" textRotation="90" wrapText="1"/>
      <protection locked="0"/>
    </xf>
    <xf numFmtId="4" fontId="10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1" fillId="0" borderId="23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2">
    <cellStyle name="normální_Příjmy z realizace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82"/>
  <sheetViews>
    <sheetView showGridLines="0" tabSelected="1" zoomScaleNormal="100" zoomScaleSheetLayoutView="80" workbookViewId="0">
      <selection activeCell="K68" sqref="K68:L69"/>
    </sheetView>
  </sheetViews>
  <sheetFormatPr defaultColWidth="8.85546875" defaultRowHeight="12.75" x14ac:dyDescent="0.2"/>
  <cols>
    <col min="1" max="1" width="9.85546875" customWidth="1"/>
    <col min="2" max="2" width="12.42578125" customWidth="1"/>
    <col min="3" max="4" width="17" customWidth="1"/>
    <col min="5" max="5" width="17.140625" style="140" customWidth="1"/>
    <col min="6" max="6" width="15.42578125" style="140" customWidth="1"/>
    <col min="7" max="7" width="11.42578125" customWidth="1"/>
    <col min="8" max="8" width="15.28515625" customWidth="1"/>
    <col min="9" max="9" width="32.140625" customWidth="1"/>
    <col min="10" max="10" width="9.28515625" customWidth="1"/>
    <col min="11" max="11" width="11.140625" customWidth="1"/>
    <col min="12" max="12" width="11" customWidth="1"/>
    <col min="13" max="18" width="11.42578125" customWidth="1"/>
    <col min="19" max="19" width="13.42578125" customWidth="1"/>
    <col min="20" max="20" width="14.42578125" customWidth="1"/>
    <col min="21" max="21" width="12.85546875" customWidth="1"/>
    <col min="22" max="22" width="11.140625" customWidth="1"/>
    <col min="23" max="23" width="11" hidden="1" customWidth="1"/>
    <col min="24" max="24" width="11.85546875" hidden="1" customWidth="1"/>
    <col min="25" max="25" width="2.85546875" hidden="1" customWidth="1"/>
    <col min="26" max="31" width="14.85546875" hidden="1" customWidth="1"/>
    <col min="32" max="32" width="27" hidden="1" customWidth="1"/>
    <col min="33" max="33" width="16.42578125" customWidth="1"/>
    <col min="34" max="34" width="10.7109375" customWidth="1"/>
    <col min="35" max="35" width="9.140625" hidden="1" customWidth="1"/>
  </cols>
  <sheetData>
    <row r="1" spans="1:35" ht="24" customHeight="1" x14ac:dyDescent="0.25">
      <c r="A1" s="14" t="s">
        <v>40</v>
      </c>
      <c r="B1" s="15"/>
      <c r="C1" s="15"/>
      <c r="D1" s="15"/>
      <c r="E1" s="151"/>
      <c r="F1" s="151"/>
      <c r="G1" s="16"/>
      <c r="H1" s="16"/>
      <c r="I1" s="16"/>
      <c r="J1" s="17"/>
      <c r="K1" s="17"/>
      <c r="L1" s="18"/>
      <c r="M1" s="16"/>
      <c r="N1" s="16"/>
      <c r="O1" s="16"/>
      <c r="P1" s="16"/>
      <c r="Q1" s="16"/>
      <c r="R1" s="16"/>
      <c r="S1" s="19"/>
      <c r="T1" s="19"/>
      <c r="U1" s="19"/>
      <c r="V1" s="19"/>
      <c r="W1" s="244"/>
      <c r="X1" s="244"/>
      <c r="Y1" s="19"/>
      <c r="Z1" s="185"/>
      <c r="AA1" s="185"/>
      <c r="AB1" s="186"/>
      <c r="AC1" s="186"/>
      <c r="AD1" s="186"/>
      <c r="AE1" s="2"/>
      <c r="AF1" s="2"/>
    </row>
    <row r="2" spans="1:35" s="63" customFormat="1" ht="14.25" x14ac:dyDescent="0.2">
      <c r="A2" s="152"/>
      <c r="B2" s="71"/>
      <c r="C2" s="71"/>
      <c r="D2" s="71"/>
      <c r="E2" s="153"/>
      <c r="F2" s="153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85" t="s">
        <v>95</v>
      </c>
      <c r="T2" s="385"/>
      <c r="U2" s="362"/>
      <c r="V2" s="363"/>
      <c r="W2" s="19"/>
      <c r="X2" s="19" t="e">
        <f>1/U2</f>
        <v>#DIV/0!</v>
      </c>
      <c r="Y2" s="245"/>
      <c r="Z2" s="187"/>
      <c r="AA2" s="187"/>
      <c r="AB2" s="383"/>
      <c r="AC2" s="383"/>
      <c r="AD2" s="382"/>
      <c r="AE2" s="382"/>
      <c r="AF2" s="187"/>
    </row>
    <row r="3" spans="1:35" s="64" customFormat="1" ht="14.1" customHeight="1" x14ac:dyDescent="0.2">
      <c r="A3" s="342" t="s">
        <v>30</v>
      </c>
      <c r="B3" s="343"/>
      <c r="C3" s="343"/>
      <c r="D3" s="343"/>
      <c r="E3" s="344"/>
      <c r="F3" s="154"/>
      <c r="G3" s="345"/>
      <c r="H3" s="346"/>
      <c r="I3" s="76" t="s">
        <v>93</v>
      </c>
      <c r="J3" s="351"/>
      <c r="K3" s="351"/>
      <c r="L3" s="351"/>
      <c r="M3" s="351"/>
      <c r="N3" s="351"/>
      <c r="O3" s="351"/>
      <c r="P3" s="352"/>
      <c r="Q3" s="155"/>
      <c r="R3" s="156"/>
      <c r="S3" s="385" t="s">
        <v>96</v>
      </c>
      <c r="T3" s="385"/>
      <c r="U3" s="364"/>
      <c r="V3" s="365"/>
      <c r="W3" s="19"/>
      <c r="X3" s="84" t="e">
        <f>1/U3</f>
        <v>#DIV/0!</v>
      </c>
      <c r="Y3"/>
      <c r="Z3" s="188"/>
      <c r="AA3" s="188"/>
      <c r="AB3" s="383"/>
      <c r="AC3" s="383"/>
      <c r="AD3" s="384"/>
      <c r="AE3" s="384"/>
      <c r="AF3" s="188"/>
    </row>
    <row r="4" spans="1:35" ht="14.1" customHeight="1" x14ac:dyDescent="0.2">
      <c r="A4" s="342" t="s">
        <v>4</v>
      </c>
      <c r="B4" s="343"/>
      <c r="C4" s="343"/>
      <c r="D4" s="343"/>
      <c r="E4" s="344"/>
      <c r="F4" s="154"/>
      <c r="G4" s="345"/>
      <c r="H4" s="346"/>
      <c r="I4" s="76" t="s">
        <v>94</v>
      </c>
      <c r="J4" s="351"/>
      <c r="K4" s="351"/>
      <c r="L4" s="351"/>
      <c r="M4" s="351"/>
      <c r="N4" s="351"/>
      <c r="O4" s="351"/>
      <c r="P4" s="352"/>
      <c r="Q4" s="155"/>
      <c r="R4" s="156"/>
      <c r="S4" s="361" t="s">
        <v>6</v>
      </c>
      <c r="T4" s="361"/>
      <c r="U4" s="366"/>
      <c r="V4" s="367"/>
      <c r="Z4" s="2"/>
      <c r="AA4" s="2"/>
      <c r="AB4" s="402"/>
      <c r="AC4" s="402"/>
      <c r="AD4" s="386"/>
      <c r="AE4" s="386"/>
      <c r="AF4" s="2"/>
    </row>
    <row r="5" spans="1:35" s="3" customFormat="1" ht="15" x14ac:dyDescent="0.25">
      <c r="A5" s="22"/>
      <c r="B5" s="22"/>
      <c r="C5" s="22"/>
      <c r="D5" s="22"/>
      <c r="E5" s="157"/>
      <c r="F5" s="157"/>
      <c r="G5" s="23"/>
      <c r="H5" s="23"/>
      <c r="I5" s="23"/>
      <c r="J5" s="22"/>
      <c r="K5" s="22"/>
      <c r="L5" s="22"/>
      <c r="M5" s="24"/>
      <c r="N5" s="24"/>
      <c r="O5" s="24"/>
      <c r="P5" s="24"/>
      <c r="Q5" s="24"/>
      <c r="R5" s="24"/>
      <c r="S5" s="24"/>
      <c r="T5" s="24"/>
      <c r="U5" s="24"/>
      <c r="V5" s="24"/>
      <c r="W5" s="65"/>
      <c r="X5" s="65"/>
      <c r="Y5" s="65"/>
      <c r="Z5" s="24"/>
      <c r="AA5" s="24"/>
      <c r="AB5" s="24"/>
      <c r="AC5" s="24"/>
      <c r="AD5" s="24"/>
      <c r="AE5" s="24"/>
      <c r="AF5" s="65"/>
      <c r="AG5" s="65"/>
      <c r="AH5" s="65"/>
      <c r="AI5" s="13"/>
    </row>
    <row r="6" spans="1:35" s="1" customFormat="1" ht="15" thickBot="1" x14ac:dyDescent="0.25">
      <c r="A6" s="21"/>
      <c r="B6" s="21"/>
      <c r="C6" s="21"/>
      <c r="D6" s="21"/>
      <c r="E6" s="158"/>
      <c r="F6" s="158"/>
      <c r="G6" s="26"/>
      <c r="H6" s="26"/>
      <c r="I6" s="26"/>
      <c r="J6" s="26"/>
      <c r="K6" s="25"/>
      <c r="L6" s="27"/>
      <c r="M6" s="28"/>
      <c r="N6" s="28"/>
      <c r="O6" s="28"/>
      <c r="P6" s="28"/>
      <c r="Q6" s="28"/>
      <c r="R6" s="28"/>
      <c r="S6" s="29"/>
      <c r="T6" s="29"/>
      <c r="U6" s="29"/>
      <c r="V6" s="29"/>
      <c r="W6" s="66"/>
      <c r="X6" s="66"/>
      <c r="Y6" s="66"/>
      <c r="Z6" s="30"/>
      <c r="AA6" s="30"/>
      <c r="AB6" s="30"/>
      <c r="AC6" s="30"/>
      <c r="AD6" s="30"/>
      <c r="AE6" s="30"/>
      <c r="AF6" s="66"/>
      <c r="AG6" s="66"/>
      <c r="AH6" s="66"/>
    </row>
    <row r="7" spans="1:35" ht="13.5" customHeight="1" thickBot="1" x14ac:dyDescent="0.25">
      <c r="A7" s="31"/>
      <c r="B7" s="391" t="s">
        <v>32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394"/>
      <c r="Y7" s="394"/>
      <c r="Z7" s="394"/>
      <c r="AA7" s="394"/>
      <c r="AB7" s="394"/>
      <c r="AC7" s="394"/>
      <c r="AD7" s="394"/>
      <c r="AE7" s="394"/>
      <c r="AF7" s="394"/>
      <c r="AG7" s="72"/>
      <c r="AH7" s="72"/>
      <c r="AI7" s="84"/>
    </row>
    <row r="8" spans="1:35" ht="12.75" customHeight="1" x14ac:dyDescent="0.2">
      <c r="A8" s="340"/>
      <c r="B8" s="396" t="s">
        <v>42</v>
      </c>
      <c r="C8" s="349" t="s">
        <v>27</v>
      </c>
      <c r="D8" s="387"/>
      <c r="E8" s="387"/>
      <c r="F8" s="387"/>
      <c r="G8" s="350"/>
      <c r="H8" s="399" t="s">
        <v>10</v>
      </c>
      <c r="I8" s="359" t="s">
        <v>45</v>
      </c>
      <c r="J8" s="349" t="s">
        <v>11</v>
      </c>
      <c r="K8" s="350"/>
      <c r="L8" s="359" t="s">
        <v>14</v>
      </c>
      <c r="M8" s="359" t="s">
        <v>46</v>
      </c>
      <c r="N8" s="359" t="s">
        <v>15</v>
      </c>
      <c r="O8" s="353" t="s">
        <v>16</v>
      </c>
      <c r="P8" s="354"/>
      <c r="Q8" s="354"/>
      <c r="R8" s="355"/>
      <c r="S8" s="353" t="s">
        <v>21</v>
      </c>
      <c r="T8" s="354"/>
      <c r="U8" s="354"/>
      <c r="V8" s="355"/>
      <c r="W8" s="444"/>
      <c r="X8" s="445"/>
      <c r="Y8" s="73"/>
      <c r="Z8" s="388"/>
      <c r="AA8" s="388"/>
      <c r="AB8" s="388"/>
      <c r="AC8" s="388"/>
      <c r="AD8" s="388"/>
      <c r="AE8" s="388"/>
      <c r="AF8" s="395"/>
      <c r="AG8" s="73"/>
      <c r="AH8" s="73"/>
      <c r="AI8" s="84"/>
    </row>
    <row r="9" spans="1:35" ht="12.75" customHeight="1" x14ac:dyDescent="0.2">
      <c r="A9" s="341"/>
      <c r="B9" s="397"/>
      <c r="C9" s="347" t="s">
        <v>7</v>
      </c>
      <c r="D9" s="148"/>
      <c r="E9" s="159"/>
      <c r="F9" s="389" t="s">
        <v>44</v>
      </c>
      <c r="G9" s="347" t="s">
        <v>9</v>
      </c>
      <c r="H9" s="400"/>
      <c r="I9" s="360"/>
      <c r="J9" s="347" t="s">
        <v>12</v>
      </c>
      <c r="K9" s="347" t="s">
        <v>92</v>
      </c>
      <c r="L9" s="360"/>
      <c r="M9" s="360"/>
      <c r="N9" s="360"/>
      <c r="O9" s="356"/>
      <c r="P9" s="357"/>
      <c r="Q9" s="357"/>
      <c r="R9" s="358"/>
      <c r="S9" s="356"/>
      <c r="T9" s="357"/>
      <c r="U9" s="357"/>
      <c r="V9" s="358"/>
      <c r="W9" s="444"/>
      <c r="X9" s="445"/>
      <c r="Y9" s="73"/>
      <c r="Z9" s="388"/>
      <c r="AA9" s="388"/>
      <c r="AB9" s="388"/>
      <c r="AC9" s="388"/>
      <c r="AD9" s="388"/>
      <c r="AE9" s="388"/>
      <c r="AF9" s="395"/>
      <c r="AG9" s="73"/>
      <c r="AH9" s="73"/>
      <c r="AI9" s="84"/>
    </row>
    <row r="10" spans="1:35" ht="83.1" customHeight="1" x14ac:dyDescent="0.2">
      <c r="A10" s="341"/>
      <c r="B10" s="398"/>
      <c r="C10" s="348"/>
      <c r="D10" s="149" t="s">
        <v>8</v>
      </c>
      <c r="E10" s="160" t="s">
        <v>43</v>
      </c>
      <c r="F10" s="390"/>
      <c r="G10" s="348"/>
      <c r="H10" s="401"/>
      <c r="I10" s="348"/>
      <c r="J10" s="348"/>
      <c r="K10" s="348"/>
      <c r="L10" s="348"/>
      <c r="M10" s="348"/>
      <c r="N10" s="348"/>
      <c r="O10" s="32" t="s">
        <v>17</v>
      </c>
      <c r="P10" s="32" t="s">
        <v>47</v>
      </c>
      <c r="Q10" s="161" t="s">
        <v>20</v>
      </c>
      <c r="R10" s="241" t="s">
        <v>48</v>
      </c>
      <c r="S10" s="161" t="s">
        <v>49</v>
      </c>
      <c r="T10" s="161" t="s">
        <v>47</v>
      </c>
      <c r="U10" s="161" t="s">
        <v>20</v>
      </c>
      <c r="V10" s="241" t="s">
        <v>19</v>
      </c>
      <c r="W10" s="444"/>
      <c r="X10" s="445"/>
      <c r="Y10" s="67"/>
      <c r="Z10" s="189"/>
      <c r="AA10" s="189"/>
      <c r="AB10" s="189"/>
      <c r="AC10" s="189"/>
      <c r="AD10" s="189"/>
      <c r="AE10" s="189"/>
      <c r="AF10" s="395"/>
      <c r="AG10" s="67"/>
      <c r="AH10" s="67"/>
      <c r="AI10" s="84"/>
    </row>
    <row r="11" spans="1:35" ht="25.5" customHeight="1" thickBot="1" x14ac:dyDescent="0.25">
      <c r="A11" s="79"/>
      <c r="B11" s="134">
        <v>1</v>
      </c>
      <c r="C11" s="135" t="s">
        <v>0</v>
      </c>
      <c r="D11" s="135" t="s">
        <v>3</v>
      </c>
      <c r="E11" s="162" t="s">
        <v>2</v>
      </c>
      <c r="F11" s="163" t="s">
        <v>1</v>
      </c>
      <c r="G11" s="135">
        <v>4</v>
      </c>
      <c r="H11" s="135">
        <v>5</v>
      </c>
      <c r="I11" s="135">
        <v>6</v>
      </c>
      <c r="J11" s="135">
        <v>7</v>
      </c>
      <c r="K11" s="135">
        <v>8</v>
      </c>
      <c r="L11" s="135">
        <v>9</v>
      </c>
      <c r="M11" s="135">
        <v>10</v>
      </c>
      <c r="N11" s="135">
        <v>11</v>
      </c>
      <c r="O11" s="135">
        <v>12</v>
      </c>
      <c r="P11" s="135">
        <v>13</v>
      </c>
      <c r="Q11" s="164">
        <v>14</v>
      </c>
      <c r="R11" s="242">
        <v>15</v>
      </c>
      <c r="S11" s="164">
        <v>16</v>
      </c>
      <c r="T11" s="164">
        <v>17</v>
      </c>
      <c r="U11" s="164">
        <v>18</v>
      </c>
      <c r="V11" s="243">
        <v>19</v>
      </c>
      <c r="W11" s="246"/>
      <c r="X11" s="246"/>
      <c r="Y11" s="247"/>
      <c r="Z11" s="190"/>
      <c r="AA11" s="190"/>
      <c r="AB11" s="190"/>
      <c r="AC11" s="190"/>
      <c r="AD11" s="190"/>
      <c r="AE11" s="190"/>
      <c r="AF11" s="190"/>
      <c r="AG11" s="67"/>
      <c r="AH11" s="67"/>
      <c r="AI11" s="84"/>
    </row>
    <row r="12" spans="1:35" s="3" customFormat="1" ht="15" customHeight="1" x14ac:dyDescent="0.25">
      <c r="A12" s="379" t="s">
        <v>52</v>
      </c>
      <c r="B12" s="224"/>
      <c r="C12" s="225"/>
      <c r="D12" s="225"/>
      <c r="E12" s="225"/>
      <c r="F12" s="225"/>
      <c r="G12" s="131"/>
      <c r="H12" s="226"/>
      <c r="I12" s="131"/>
      <c r="J12" s="227"/>
      <c r="K12" s="228"/>
      <c r="L12" s="83"/>
      <c r="M12" s="83"/>
      <c r="N12" s="131" t="s">
        <v>90</v>
      </c>
      <c r="O12" s="220"/>
      <c r="P12" s="220"/>
      <c r="Q12" s="220"/>
      <c r="R12" s="264">
        <f>O12+P12+Q12</f>
        <v>0</v>
      </c>
      <c r="S12" s="265">
        <f>IF($N12="CZK",O12*$X$3,IF($N12="PLN",O12*$X$2,O12))</f>
        <v>0</v>
      </c>
      <c r="T12" s="266">
        <f>IF($N12="CZK",P12*$X$3,IF($N12="PLN",P12*$X$2,P12))</f>
        <v>0</v>
      </c>
      <c r="U12" s="265">
        <f>IF($N12="CZK",Q12*$X$3,IF($N12="PLN",Q12*$X$2,Q12))</f>
        <v>0</v>
      </c>
      <c r="V12" s="267">
        <f>S12+T12+U12</f>
        <v>0</v>
      </c>
      <c r="W12" s="67"/>
      <c r="X12" s="67"/>
      <c r="Y12" s="67"/>
      <c r="Z12" s="191"/>
      <c r="AA12" s="191"/>
      <c r="AB12" s="191"/>
      <c r="AC12" s="191"/>
      <c r="AD12" s="191"/>
      <c r="AE12" s="192"/>
      <c r="AF12" s="193"/>
      <c r="AG12" s="67"/>
      <c r="AH12" s="67"/>
      <c r="AI12" s="85"/>
    </row>
    <row r="13" spans="1:35" ht="12.75" customHeight="1" x14ac:dyDescent="0.25">
      <c r="A13" s="380"/>
      <c r="B13" s="224"/>
      <c r="C13" s="225"/>
      <c r="D13" s="225"/>
      <c r="E13" s="225"/>
      <c r="F13" s="225"/>
      <c r="G13" s="131"/>
      <c r="H13" s="226"/>
      <c r="I13" s="131"/>
      <c r="J13" s="227"/>
      <c r="K13" s="228"/>
      <c r="L13" s="329"/>
      <c r="M13" s="83"/>
      <c r="N13" s="131" t="s">
        <v>90</v>
      </c>
      <c r="O13" s="220"/>
      <c r="P13" s="220"/>
      <c r="Q13" s="220"/>
      <c r="R13" s="264">
        <f t="shared" ref="R13:R18" si="0">O13+P13+Q13</f>
        <v>0</v>
      </c>
      <c r="S13" s="265">
        <f t="shared" ref="S13:S18" si="1">IF($N13="CZK",O13*$X$3,IF($N13="PLN",O13*$X$2,O13))</f>
        <v>0</v>
      </c>
      <c r="T13" s="266">
        <f t="shared" ref="T13:T18" si="2">IF($N13="CZK",P13*$X$3,IF($N13="PLN",P13*$X$2,P13))</f>
        <v>0</v>
      </c>
      <c r="U13" s="265">
        <f t="shared" ref="U13:U18" si="3">IF($N13="CZK",Q13*$X$3,IF($N13="PLN",Q13*$X$2,Q13))</f>
        <v>0</v>
      </c>
      <c r="V13" s="267">
        <f t="shared" ref="V13:V18" si="4">S13+T13+U13</f>
        <v>0</v>
      </c>
      <c r="W13" s="67"/>
      <c r="X13" s="67"/>
      <c r="Y13" s="67"/>
      <c r="Z13" s="191"/>
      <c r="AA13" s="191"/>
      <c r="AB13" s="191"/>
      <c r="AC13" s="191"/>
      <c r="AD13" s="191"/>
      <c r="AE13" s="192"/>
      <c r="AF13" s="193"/>
      <c r="AG13" s="67"/>
      <c r="AH13" s="67"/>
      <c r="AI13" s="84"/>
    </row>
    <row r="14" spans="1:35" ht="15" x14ac:dyDescent="0.2">
      <c r="A14" s="380"/>
      <c r="B14" s="229"/>
      <c r="C14" s="166"/>
      <c r="D14" s="166"/>
      <c r="E14" s="166"/>
      <c r="F14" s="230"/>
      <c r="G14" s="166"/>
      <c r="H14" s="166"/>
      <c r="I14" s="166"/>
      <c r="J14" s="166"/>
      <c r="K14" s="166"/>
      <c r="L14" s="165"/>
      <c r="M14" s="165"/>
      <c r="N14" s="131" t="s">
        <v>90</v>
      </c>
      <c r="O14" s="220"/>
      <c r="P14" s="220"/>
      <c r="Q14" s="220"/>
      <c r="R14" s="264">
        <f t="shared" si="0"/>
        <v>0</v>
      </c>
      <c r="S14" s="265">
        <f t="shared" si="1"/>
        <v>0</v>
      </c>
      <c r="T14" s="266">
        <f t="shared" si="2"/>
        <v>0</v>
      </c>
      <c r="U14" s="265">
        <f t="shared" si="3"/>
        <v>0</v>
      </c>
      <c r="V14" s="267">
        <f t="shared" si="4"/>
        <v>0</v>
      </c>
      <c r="W14" s="67"/>
      <c r="X14" s="67"/>
      <c r="Y14" s="67"/>
      <c r="Z14" s="194"/>
      <c r="AA14" s="194"/>
      <c r="AB14" s="194"/>
      <c r="AC14" s="194"/>
      <c r="AD14" s="194"/>
      <c r="AE14" s="192"/>
      <c r="AF14" s="193"/>
      <c r="AG14" s="67"/>
      <c r="AH14" s="67"/>
      <c r="AI14" s="84"/>
    </row>
    <row r="15" spans="1:35" ht="15" x14ac:dyDescent="0.2">
      <c r="A15" s="380"/>
      <c r="B15" s="229"/>
      <c r="C15" s="166"/>
      <c r="D15" s="166"/>
      <c r="E15" s="166"/>
      <c r="F15" s="230"/>
      <c r="G15" s="168"/>
      <c r="H15" s="166"/>
      <c r="I15" s="166"/>
      <c r="J15" s="166"/>
      <c r="K15" s="166"/>
      <c r="L15" s="165"/>
      <c r="M15" s="167"/>
      <c r="N15" s="131" t="s">
        <v>90</v>
      </c>
      <c r="O15" s="220"/>
      <c r="P15" s="220"/>
      <c r="Q15" s="220"/>
      <c r="R15" s="264">
        <f t="shared" si="0"/>
        <v>0</v>
      </c>
      <c r="S15" s="265">
        <f t="shared" si="1"/>
        <v>0</v>
      </c>
      <c r="T15" s="266">
        <f t="shared" si="2"/>
        <v>0</v>
      </c>
      <c r="U15" s="265">
        <f t="shared" si="3"/>
        <v>0</v>
      </c>
      <c r="V15" s="267">
        <f t="shared" si="4"/>
        <v>0</v>
      </c>
      <c r="W15" s="67"/>
      <c r="X15" s="67"/>
      <c r="Y15" s="67"/>
      <c r="Z15" s="194"/>
      <c r="AA15" s="194"/>
      <c r="AB15" s="194"/>
      <c r="AC15" s="194"/>
      <c r="AD15" s="194"/>
      <c r="AE15" s="192"/>
      <c r="AF15" s="193"/>
      <c r="AG15" s="67"/>
      <c r="AH15" s="67"/>
      <c r="AI15" s="84"/>
    </row>
    <row r="16" spans="1:35" ht="15" x14ac:dyDescent="0.2">
      <c r="A16" s="380"/>
      <c r="B16" s="229"/>
      <c r="C16" s="132"/>
      <c r="D16" s="132"/>
      <c r="E16" s="132"/>
      <c r="F16" s="231"/>
      <c r="G16" s="133"/>
      <c r="H16" s="232"/>
      <c r="I16" s="232"/>
      <c r="J16" s="232"/>
      <c r="K16" s="132"/>
      <c r="L16" s="35"/>
      <c r="M16" s="35"/>
      <c r="N16" s="131" t="s">
        <v>90</v>
      </c>
      <c r="O16" s="220"/>
      <c r="P16" s="220"/>
      <c r="Q16" s="220"/>
      <c r="R16" s="264">
        <f t="shared" si="0"/>
        <v>0</v>
      </c>
      <c r="S16" s="265">
        <f t="shared" si="1"/>
        <v>0</v>
      </c>
      <c r="T16" s="266">
        <f t="shared" si="2"/>
        <v>0</v>
      </c>
      <c r="U16" s="265">
        <f t="shared" si="3"/>
        <v>0</v>
      </c>
      <c r="V16" s="267">
        <f t="shared" si="4"/>
        <v>0</v>
      </c>
      <c r="W16" s="67"/>
      <c r="X16" s="67"/>
      <c r="Y16" s="67"/>
      <c r="Z16" s="195"/>
      <c r="AA16" s="195"/>
      <c r="AB16" s="195"/>
      <c r="AC16" s="195"/>
      <c r="AD16" s="195"/>
      <c r="AE16" s="192"/>
      <c r="AF16" s="193"/>
      <c r="AG16" s="67"/>
      <c r="AH16" s="67"/>
      <c r="AI16" s="84"/>
    </row>
    <row r="17" spans="1:35" ht="15" x14ac:dyDescent="0.2">
      <c r="A17" s="380"/>
      <c r="B17" s="233"/>
      <c r="C17" s="36"/>
      <c r="D17" s="234"/>
      <c r="E17" s="232"/>
      <c r="F17" s="235"/>
      <c r="G17" s="132"/>
      <c r="H17" s="132"/>
      <c r="I17" s="132"/>
      <c r="J17" s="36"/>
      <c r="K17" s="36"/>
      <c r="L17" s="36"/>
      <c r="M17" s="37"/>
      <c r="N17" s="131" t="s">
        <v>90</v>
      </c>
      <c r="O17" s="220"/>
      <c r="P17" s="220"/>
      <c r="Q17" s="220"/>
      <c r="R17" s="264">
        <f t="shared" si="0"/>
        <v>0</v>
      </c>
      <c r="S17" s="265">
        <f t="shared" si="1"/>
        <v>0</v>
      </c>
      <c r="T17" s="266">
        <f t="shared" si="2"/>
        <v>0</v>
      </c>
      <c r="U17" s="265">
        <f t="shared" si="3"/>
        <v>0</v>
      </c>
      <c r="V17" s="267">
        <f t="shared" si="4"/>
        <v>0</v>
      </c>
      <c r="W17" s="67"/>
      <c r="X17" s="67"/>
      <c r="Y17" s="67"/>
      <c r="Z17" s="196"/>
      <c r="AA17" s="196"/>
      <c r="AB17" s="196"/>
      <c r="AC17" s="196"/>
      <c r="AD17" s="196"/>
      <c r="AE17" s="192"/>
      <c r="AF17" s="193"/>
      <c r="AG17" s="67"/>
      <c r="AH17" s="67"/>
      <c r="AI17" s="84"/>
    </row>
    <row r="18" spans="1:35" ht="15.75" thickBot="1" x14ac:dyDescent="0.25">
      <c r="A18" s="380"/>
      <c r="B18" s="236"/>
      <c r="C18" s="42"/>
      <c r="D18" s="237"/>
      <c r="E18" s="238"/>
      <c r="F18" s="239"/>
      <c r="G18" s="240"/>
      <c r="H18" s="240"/>
      <c r="I18" s="240"/>
      <c r="J18" s="42"/>
      <c r="K18" s="42"/>
      <c r="L18" s="42"/>
      <c r="M18" s="43"/>
      <c r="N18" s="131" t="s">
        <v>90</v>
      </c>
      <c r="O18" s="220"/>
      <c r="P18" s="220"/>
      <c r="Q18" s="220"/>
      <c r="R18" s="264">
        <f t="shared" si="0"/>
        <v>0</v>
      </c>
      <c r="S18" s="265">
        <f t="shared" si="1"/>
        <v>0</v>
      </c>
      <c r="T18" s="266">
        <f t="shared" si="2"/>
        <v>0</v>
      </c>
      <c r="U18" s="265">
        <f t="shared" si="3"/>
        <v>0</v>
      </c>
      <c r="V18" s="267">
        <f t="shared" si="4"/>
        <v>0</v>
      </c>
      <c r="W18" s="67"/>
      <c r="X18" s="67"/>
      <c r="Y18" s="67"/>
      <c r="Z18" s="196"/>
      <c r="AA18" s="196"/>
      <c r="AB18" s="196"/>
      <c r="AC18" s="196"/>
      <c r="AD18" s="196"/>
      <c r="AE18" s="192"/>
      <c r="AF18" s="193"/>
      <c r="AG18" s="67"/>
      <c r="AH18" s="67"/>
      <c r="AI18" s="84"/>
    </row>
    <row r="19" spans="1:35" ht="13.5" thickBot="1" x14ac:dyDescent="0.25">
      <c r="A19" s="381"/>
      <c r="B19" s="336" t="s">
        <v>58</v>
      </c>
      <c r="C19" s="337"/>
      <c r="D19" s="337"/>
      <c r="E19" s="337"/>
      <c r="F19" s="337"/>
      <c r="G19" s="337"/>
      <c r="H19" s="337"/>
      <c r="I19" s="337"/>
      <c r="J19" s="337"/>
      <c r="K19" s="337"/>
      <c r="L19" s="295"/>
      <c r="M19" s="296"/>
      <c r="N19" s="311"/>
      <c r="O19" s="297">
        <f t="shared" ref="O19:Q19" si="5">SUM(O12:O18)</f>
        <v>0</v>
      </c>
      <c r="P19" s="297">
        <f t="shared" si="5"/>
        <v>0</v>
      </c>
      <c r="Q19" s="297">
        <f t="shared" si="5"/>
        <v>0</v>
      </c>
      <c r="R19" s="297">
        <f>SUM(R12:R18)</f>
        <v>0</v>
      </c>
      <c r="S19" s="297">
        <f t="shared" ref="S19:U19" si="6">SUM(S12:S18)</f>
        <v>0</v>
      </c>
      <c r="T19" s="297">
        <f t="shared" si="6"/>
        <v>0</v>
      </c>
      <c r="U19" s="297">
        <f t="shared" si="6"/>
        <v>0</v>
      </c>
      <c r="V19" s="269">
        <f>SUM(V12:V18)</f>
        <v>0</v>
      </c>
      <c r="W19" s="68"/>
      <c r="X19" s="68"/>
      <c r="Y19" s="68"/>
      <c r="Z19" s="197"/>
      <c r="AA19" s="197"/>
      <c r="AB19" s="197"/>
      <c r="AC19" s="197"/>
      <c r="AD19" s="197"/>
      <c r="AE19" s="197"/>
      <c r="AF19" s="198"/>
      <c r="AG19" s="68"/>
      <c r="AH19" s="68"/>
      <c r="AI19" s="84"/>
    </row>
    <row r="20" spans="1:35" ht="12.95" customHeight="1" thickBot="1" x14ac:dyDescent="0.25">
      <c r="A20" s="378" t="s">
        <v>53</v>
      </c>
      <c r="B20" s="299"/>
      <c r="C20" s="300"/>
      <c r="D20" s="300"/>
      <c r="E20" s="301"/>
      <c r="F20" s="302"/>
      <c r="G20" s="301"/>
      <c r="H20" s="301"/>
      <c r="I20" s="301"/>
      <c r="J20" s="300"/>
      <c r="K20" s="300"/>
      <c r="L20" s="300"/>
      <c r="M20" s="303"/>
      <c r="N20" s="304"/>
      <c r="O20" s="313"/>
      <c r="P20" s="313"/>
      <c r="Q20" s="313"/>
      <c r="R20" s="324"/>
      <c r="S20" s="307"/>
      <c r="T20" s="307"/>
      <c r="U20" s="306"/>
      <c r="V20" s="267">
        <f>V19*0.15</f>
        <v>0</v>
      </c>
      <c r="W20" s="67"/>
      <c r="X20" s="67"/>
      <c r="Y20" s="67"/>
      <c r="Z20" s="196"/>
      <c r="AA20" s="196"/>
      <c r="AB20" s="196"/>
      <c r="AC20" s="196"/>
      <c r="AD20" s="196"/>
      <c r="AE20" s="192"/>
      <c r="AF20" s="193"/>
      <c r="AG20" s="67"/>
      <c r="AH20" s="67"/>
      <c r="AI20" s="84"/>
    </row>
    <row r="21" spans="1:35" ht="48.75" customHeight="1" thickBot="1" x14ac:dyDescent="0.25">
      <c r="A21" s="373"/>
      <c r="B21" s="338" t="s">
        <v>59</v>
      </c>
      <c r="C21" s="339"/>
      <c r="D21" s="339"/>
      <c r="E21" s="339"/>
      <c r="F21" s="339"/>
      <c r="G21" s="339"/>
      <c r="H21" s="339"/>
      <c r="I21" s="339"/>
      <c r="J21" s="339"/>
      <c r="K21" s="339"/>
      <c r="L21" s="95"/>
      <c r="M21" s="80"/>
      <c r="N21" s="95"/>
      <c r="O21" s="309"/>
      <c r="P21" s="309"/>
      <c r="Q21" s="309"/>
      <c r="R21" s="309"/>
      <c r="S21" s="309"/>
      <c r="T21" s="317"/>
      <c r="U21" s="318"/>
      <c r="V21" s="309">
        <f>SUM(V20:V20)</f>
        <v>0</v>
      </c>
      <c r="W21" s="68"/>
      <c r="X21" s="68"/>
      <c r="Y21" s="68"/>
      <c r="Z21" s="197"/>
      <c r="AA21" s="197"/>
      <c r="AB21" s="197"/>
      <c r="AC21" s="197"/>
      <c r="AD21" s="197"/>
      <c r="AE21" s="197"/>
      <c r="AF21" s="198"/>
      <c r="AG21" s="68"/>
      <c r="AH21" s="68"/>
      <c r="AI21" s="84"/>
    </row>
    <row r="22" spans="1:35" ht="12.95" customHeight="1" x14ac:dyDescent="0.2">
      <c r="A22" s="371" t="s">
        <v>54</v>
      </c>
      <c r="B22" s="48"/>
      <c r="C22" s="44"/>
      <c r="D22" s="137"/>
      <c r="E22" s="45"/>
      <c r="F22" s="45"/>
      <c r="G22" s="46"/>
      <c r="H22" s="46"/>
      <c r="I22" s="46"/>
      <c r="J22" s="44"/>
      <c r="K22" s="44"/>
      <c r="L22" s="38"/>
      <c r="M22" s="47"/>
      <c r="N22" s="131" t="s">
        <v>90</v>
      </c>
      <c r="O22" s="310"/>
      <c r="P22" s="310"/>
      <c r="Q22" s="310"/>
      <c r="R22" s="270">
        <f>O22+P22+Q22</f>
        <v>0</v>
      </c>
      <c r="S22" s="322">
        <f t="shared" ref="S22:S28" si="7">IF($N22="CZK",O22*$X$3,IF($N22="PLN",O22*$X$2,O22))</f>
        <v>0</v>
      </c>
      <c r="T22" s="323">
        <f t="shared" ref="T22:T28" si="8">IF($N22="CZK",P22*$X$3,IF($N22="PLN",P22*$X$2,P22))</f>
        <v>0</v>
      </c>
      <c r="U22" s="322">
        <f t="shared" ref="U22:U28" si="9">IF($N22="CZK",Q22*$X$3,IF($N22="PLN",Q22*$X$2,Q22))</f>
        <v>0</v>
      </c>
      <c r="V22" s="267">
        <f>S22+T22+U22</f>
        <v>0</v>
      </c>
      <c r="W22" s="67"/>
      <c r="X22" s="67"/>
      <c r="Y22" s="67"/>
      <c r="Z22" s="196"/>
      <c r="AA22" s="196"/>
      <c r="AB22" s="196"/>
      <c r="AC22" s="196"/>
      <c r="AD22" s="196"/>
      <c r="AE22" s="192"/>
      <c r="AF22" s="193"/>
      <c r="AG22" s="67"/>
      <c r="AH22" s="67"/>
      <c r="AI22" s="84"/>
    </row>
    <row r="23" spans="1:35" ht="12.75" customHeight="1" x14ac:dyDescent="0.2">
      <c r="A23" s="372"/>
      <c r="B23" s="49"/>
      <c r="C23" s="33"/>
      <c r="D23" s="81"/>
      <c r="E23" s="34"/>
      <c r="F23" s="34"/>
      <c r="G23" s="35"/>
      <c r="H23" s="35"/>
      <c r="I23" s="35"/>
      <c r="J23" s="33"/>
      <c r="K23" s="33"/>
      <c r="L23" s="36"/>
      <c r="M23" s="37"/>
      <c r="N23" s="131" t="s">
        <v>90</v>
      </c>
      <c r="O23" s="220"/>
      <c r="P23" s="220"/>
      <c r="Q23" s="220"/>
      <c r="R23" s="270">
        <f t="shared" ref="R23:R28" si="10">O23+P23+Q23</f>
        <v>0</v>
      </c>
      <c r="S23" s="265">
        <f t="shared" si="7"/>
        <v>0</v>
      </c>
      <c r="T23" s="266">
        <f t="shared" si="8"/>
        <v>0</v>
      </c>
      <c r="U23" s="265">
        <f t="shared" si="9"/>
        <v>0</v>
      </c>
      <c r="V23" s="267">
        <f t="shared" ref="V23:V28" si="11">S23+T23+U23</f>
        <v>0</v>
      </c>
      <c r="W23" s="67"/>
      <c r="X23" s="67"/>
      <c r="Y23" s="67"/>
      <c r="Z23" s="196"/>
      <c r="AA23" s="196"/>
      <c r="AB23" s="196"/>
      <c r="AC23" s="196"/>
      <c r="AD23" s="196"/>
      <c r="AE23" s="192"/>
      <c r="AF23" s="193"/>
      <c r="AG23" s="67"/>
      <c r="AH23" s="67"/>
      <c r="AI23" s="84"/>
    </row>
    <row r="24" spans="1:35" ht="15" x14ac:dyDescent="0.2">
      <c r="A24" s="372"/>
      <c r="B24" s="49"/>
      <c r="C24" s="33"/>
      <c r="D24" s="81"/>
      <c r="E24" s="34"/>
      <c r="F24" s="34"/>
      <c r="G24" s="35"/>
      <c r="H24" s="35"/>
      <c r="I24" s="35"/>
      <c r="J24" s="33"/>
      <c r="K24" s="33"/>
      <c r="L24" s="36"/>
      <c r="M24" s="37"/>
      <c r="N24" s="131" t="s">
        <v>90</v>
      </c>
      <c r="O24" s="220"/>
      <c r="P24" s="220"/>
      <c r="Q24" s="220"/>
      <c r="R24" s="270">
        <f t="shared" si="10"/>
        <v>0</v>
      </c>
      <c r="S24" s="265">
        <f t="shared" si="7"/>
        <v>0</v>
      </c>
      <c r="T24" s="266">
        <f t="shared" si="8"/>
        <v>0</v>
      </c>
      <c r="U24" s="265">
        <f t="shared" si="9"/>
        <v>0</v>
      </c>
      <c r="V24" s="267">
        <f t="shared" si="11"/>
        <v>0</v>
      </c>
      <c r="W24" s="67"/>
      <c r="X24" s="67"/>
      <c r="Y24" s="67"/>
      <c r="Z24" s="196"/>
      <c r="AA24" s="196"/>
      <c r="AB24" s="196"/>
      <c r="AC24" s="196"/>
      <c r="AD24" s="196"/>
      <c r="AE24" s="192"/>
      <c r="AF24" s="193"/>
      <c r="AG24" s="67"/>
      <c r="AH24" s="67"/>
      <c r="AI24" s="84"/>
    </row>
    <row r="25" spans="1:35" ht="15" x14ac:dyDescent="0.2">
      <c r="A25" s="372"/>
      <c r="B25" s="49"/>
      <c r="C25" s="33"/>
      <c r="D25" s="81"/>
      <c r="E25" s="34"/>
      <c r="F25" s="34"/>
      <c r="G25" s="35"/>
      <c r="H25" s="35"/>
      <c r="I25" s="35"/>
      <c r="J25" s="33"/>
      <c r="K25" s="33"/>
      <c r="L25" s="36"/>
      <c r="M25" s="37"/>
      <c r="N25" s="131" t="s">
        <v>90</v>
      </c>
      <c r="O25" s="220"/>
      <c r="P25" s="220"/>
      <c r="Q25" s="220"/>
      <c r="R25" s="270">
        <f t="shared" si="10"/>
        <v>0</v>
      </c>
      <c r="S25" s="265">
        <f t="shared" si="7"/>
        <v>0</v>
      </c>
      <c r="T25" s="266">
        <f t="shared" si="8"/>
        <v>0</v>
      </c>
      <c r="U25" s="265">
        <f t="shared" si="9"/>
        <v>0</v>
      </c>
      <c r="V25" s="267">
        <f t="shared" si="11"/>
        <v>0</v>
      </c>
      <c r="W25" s="67"/>
      <c r="X25" s="67"/>
      <c r="Y25" s="67"/>
      <c r="Z25" s="196"/>
      <c r="AA25" s="196"/>
      <c r="AB25" s="196"/>
      <c r="AC25" s="196"/>
      <c r="AD25" s="196"/>
      <c r="AE25" s="192"/>
      <c r="AF25" s="193"/>
      <c r="AG25" s="67"/>
      <c r="AH25" s="67"/>
      <c r="AI25" s="84"/>
    </row>
    <row r="26" spans="1:35" ht="15" x14ac:dyDescent="0.2">
      <c r="A26" s="372"/>
      <c r="B26" s="49"/>
      <c r="C26" s="33"/>
      <c r="D26" s="81"/>
      <c r="E26" s="34"/>
      <c r="F26" s="34"/>
      <c r="G26" s="35"/>
      <c r="H26" s="35"/>
      <c r="I26" s="35"/>
      <c r="J26" s="33"/>
      <c r="K26" s="33"/>
      <c r="L26" s="36"/>
      <c r="M26" s="37"/>
      <c r="N26" s="131" t="s">
        <v>90</v>
      </c>
      <c r="O26" s="220"/>
      <c r="P26" s="220"/>
      <c r="Q26" s="220"/>
      <c r="R26" s="270">
        <f t="shared" si="10"/>
        <v>0</v>
      </c>
      <c r="S26" s="265">
        <f t="shared" si="7"/>
        <v>0</v>
      </c>
      <c r="T26" s="266">
        <f t="shared" si="8"/>
        <v>0</v>
      </c>
      <c r="U26" s="265">
        <f t="shared" si="9"/>
        <v>0</v>
      </c>
      <c r="V26" s="267">
        <f t="shared" si="11"/>
        <v>0</v>
      </c>
      <c r="W26" s="67"/>
      <c r="X26" s="67"/>
      <c r="Y26" s="67"/>
      <c r="Z26" s="196"/>
      <c r="AA26" s="196"/>
      <c r="AB26" s="196"/>
      <c r="AC26" s="196"/>
      <c r="AD26" s="196"/>
      <c r="AE26" s="192"/>
      <c r="AF26" s="193"/>
      <c r="AG26" s="67"/>
      <c r="AH26" s="67"/>
      <c r="AI26" s="84"/>
    </row>
    <row r="27" spans="1:35" ht="15" x14ac:dyDescent="0.2">
      <c r="A27" s="372"/>
      <c r="B27" s="49"/>
      <c r="C27" s="33"/>
      <c r="D27" s="81"/>
      <c r="E27" s="34"/>
      <c r="F27" s="34"/>
      <c r="G27" s="35"/>
      <c r="H27" s="35"/>
      <c r="I27" s="35"/>
      <c r="J27" s="33"/>
      <c r="K27" s="33"/>
      <c r="L27" s="36"/>
      <c r="M27" s="37"/>
      <c r="N27" s="131" t="s">
        <v>90</v>
      </c>
      <c r="O27" s="220"/>
      <c r="P27" s="220"/>
      <c r="Q27" s="220"/>
      <c r="R27" s="270">
        <f t="shared" si="10"/>
        <v>0</v>
      </c>
      <c r="S27" s="265">
        <f t="shared" si="7"/>
        <v>0</v>
      </c>
      <c r="T27" s="266">
        <f t="shared" si="8"/>
        <v>0</v>
      </c>
      <c r="U27" s="265">
        <f t="shared" si="9"/>
        <v>0</v>
      </c>
      <c r="V27" s="267">
        <f t="shared" si="11"/>
        <v>0</v>
      </c>
      <c r="W27" s="67"/>
      <c r="X27" s="67"/>
      <c r="Y27" s="67"/>
      <c r="Z27" s="196"/>
      <c r="AA27" s="196"/>
      <c r="AB27" s="196"/>
      <c r="AC27" s="196"/>
      <c r="AD27" s="196"/>
      <c r="AE27" s="192"/>
      <c r="AF27" s="193"/>
      <c r="AG27" s="67"/>
      <c r="AH27" s="67"/>
      <c r="AI27" s="84"/>
    </row>
    <row r="28" spans="1:35" ht="15.75" thickBot="1" x14ac:dyDescent="0.25">
      <c r="A28" s="372"/>
      <c r="B28" s="50"/>
      <c r="C28" s="39"/>
      <c r="D28" s="136"/>
      <c r="E28" s="40"/>
      <c r="F28" s="40"/>
      <c r="G28" s="41"/>
      <c r="H28" s="41"/>
      <c r="I28" s="41"/>
      <c r="J28" s="39"/>
      <c r="K28" s="39"/>
      <c r="L28" s="42"/>
      <c r="M28" s="43"/>
      <c r="N28" s="131" t="s">
        <v>90</v>
      </c>
      <c r="O28" s="220"/>
      <c r="P28" s="220"/>
      <c r="Q28" s="220"/>
      <c r="R28" s="270">
        <f t="shared" si="10"/>
        <v>0</v>
      </c>
      <c r="S28" s="265">
        <f t="shared" si="7"/>
        <v>0</v>
      </c>
      <c r="T28" s="266">
        <f t="shared" si="8"/>
        <v>0</v>
      </c>
      <c r="U28" s="265">
        <f t="shared" si="9"/>
        <v>0</v>
      </c>
      <c r="V28" s="267">
        <f t="shared" si="11"/>
        <v>0</v>
      </c>
      <c r="W28" s="67"/>
      <c r="X28" s="67"/>
      <c r="Y28" s="67"/>
      <c r="Z28" s="196"/>
      <c r="AA28" s="196"/>
      <c r="AB28" s="196"/>
      <c r="AC28" s="196"/>
      <c r="AD28" s="196"/>
      <c r="AE28" s="192"/>
      <c r="AF28" s="193"/>
      <c r="AG28" s="67"/>
      <c r="AH28" s="67"/>
      <c r="AI28" s="84"/>
    </row>
    <row r="29" spans="1:35" ht="13.5" thickBot="1" x14ac:dyDescent="0.25">
      <c r="A29" s="373"/>
      <c r="B29" s="374" t="s">
        <v>60</v>
      </c>
      <c r="C29" s="375"/>
      <c r="D29" s="375"/>
      <c r="E29" s="375"/>
      <c r="F29" s="375"/>
      <c r="G29" s="375"/>
      <c r="H29" s="375"/>
      <c r="I29" s="375"/>
      <c r="J29" s="375"/>
      <c r="K29" s="375"/>
      <c r="L29" s="96"/>
      <c r="M29" s="80"/>
      <c r="N29" s="255"/>
      <c r="O29" s="271">
        <f t="shared" ref="O29:V29" si="12">SUM(O22:O28)</f>
        <v>0</v>
      </c>
      <c r="P29" s="271">
        <f t="shared" si="12"/>
        <v>0</v>
      </c>
      <c r="Q29" s="271">
        <f t="shared" si="12"/>
        <v>0</v>
      </c>
      <c r="R29" s="271">
        <f t="shared" si="12"/>
        <v>0</v>
      </c>
      <c r="S29" s="271">
        <f t="shared" si="12"/>
        <v>0</v>
      </c>
      <c r="T29" s="273">
        <f t="shared" si="12"/>
        <v>0</v>
      </c>
      <c r="U29" s="273">
        <f t="shared" si="12"/>
        <v>0</v>
      </c>
      <c r="V29" s="274">
        <f t="shared" si="12"/>
        <v>0</v>
      </c>
      <c r="W29" s="68"/>
      <c r="X29" s="68"/>
      <c r="Y29" s="68"/>
      <c r="Z29" s="197"/>
      <c r="AA29" s="197"/>
      <c r="AB29" s="197"/>
      <c r="AC29" s="197"/>
      <c r="AD29" s="197"/>
      <c r="AE29" s="197"/>
      <c r="AF29" s="198"/>
      <c r="AG29" s="68"/>
      <c r="AH29" s="68"/>
      <c r="AI29" s="84"/>
    </row>
    <row r="30" spans="1:35" ht="12.95" customHeight="1" x14ac:dyDescent="0.2">
      <c r="A30" s="333" t="s">
        <v>55</v>
      </c>
      <c r="B30" s="48"/>
      <c r="C30" s="44"/>
      <c r="D30" s="137"/>
      <c r="E30" s="45"/>
      <c r="F30" s="45"/>
      <c r="G30" s="46"/>
      <c r="H30" s="46"/>
      <c r="I30" s="46"/>
      <c r="J30" s="44"/>
      <c r="K30" s="44"/>
      <c r="L30" s="38"/>
      <c r="M30" s="47"/>
      <c r="N30" s="131" t="s">
        <v>90</v>
      </c>
      <c r="O30" s="220"/>
      <c r="P30" s="220"/>
      <c r="Q30" s="220"/>
      <c r="R30" s="270">
        <f>O30+P30+Q30</f>
        <v>0</v>
      </c>
      <c r="S30" s="265">
        <f t="shared" ref="S30:S36" si="13">IF($N30="CZK",O30*$X$3,IF($N30="PLN",O30*$X$2,O30))</f>
        <v>0</v>
      </c>
      <c r="T30" s="266">
        <f t="shared" ref="T30:T36" si="14">IF($N30="CZK",P30*$X$3,IF($N30="PLN",P30*$X$2,P30))</f>
        <v>0</v>
      </c>
      <c r="U30" s="265">
        <f t="shared" ref="U30:U36" si="15">IF($N30="CZK",Q30*$X$3,IF($N30="PLN",Q30*$X$2,Q30))</f>
        <v>0</v>
      </c>
      <c r="V30" s="267">
        <f>S30+T30+U30</f>
        <v>0</v>
      </c>
      <c r="W30" s="67"/>
      <c r="X30" s="67"/>
      <c r="Y30" s="67"/>
      <c r="Z30" s="196"/>
      <c r="AA30" s="196"/>
      <c r="AB30" s="196"/>
      <c r="AC30" s="196"/>
      <c r="AD30" s="196"/>
      <c r="AE30" s="192"/>
      <c r="AF30" s="193"/>
      <c r="AG30" s="67"/>
      <c r="AH30" s="67"/>
      <c r="AI30" s="84"/>
    </row>
    <row r="31" spans="1:35" ht="12.75" customHeight="1" x14ac:dyDescent="0.2">
      <c r="A31" s="376"/>
      <c r="B31" s="49"/>
      <c r="C31" s="33"/>
      <c r="D31" s="81"/>
      <c r="E31" s="34"/>
      <c r="F31" s="34"/>
      <c r="G31" s="35"/>
      <c r="H31" s="35"/>
      <c r="I31" s="35"/>
      <c r="J31" s="33"/>
      <c r="K31" s="33"/>
      <c r="L31" s="36"/>
      <c r="M31" s="37"/>
      <c r="N31" s="131" t="s">
        <v>90</v>
      </c>
      <c r="O31" s="220"/>
      <c r="P31" s="220"/>
      <c r="Q31" s="220"/>
      <c r="R31" s="270">
        <f t="shared" ref="R31:R36" si="16">O31+P31+Q31</f>
        <v>0</v>
      </c>
      <c r="S31" s="265">
        <f t="shared" si="13"/>
        <v>0</v>
      </c>
      <c r="T31" s="266">
        <f t="shared" si="14"/>
        <v>0</v>
      </c>
      <c r="U31" s="265">
        <f t="shared" si="15"/>
        <v>0</v>
      </c>
      <c r="V31" s="267">
        <f t="shared" ref="V31:V36" si="17">S31+T31+U31</f>
        <v>0</v>
      </c>
      <c r="W31" s="67"/>
      <c r="X31" s="67"/>
      <c r="Y31" s="67"/>
      <c r="Z31" s="196"/>
      <c r="AA31" s="196"/>
      <c r="AB31" s="196"/>
      <c r="AC31" s="196"/>
      <c r="AD31" s="196"/>
      <c r="AE31" s="192"/>
      <c r="AF31" s="193"/>
      <c r="AG31" s="67"/>
      <c r="AH31" s="67"/>
      <c r="AI31" s="84"/>
    </row>
    <row r="32" spans="1:35" ht="15" x14ac:dyDescent="0.2">
      <c r="A32" s="376"/>
      <c r="B32" s="49"/>
      <c r="C32" s="33"/>
      <c r="D32" s="81"/>
      <c r="E32" s="34"/>
      <c r="F32" s="34"/>
      <c r="G32" s="35"/>
      <c r="H32" s="35"/>
      <c r="I32" s="35"/>
      <c r="J32" s="33"/>
      <c r="K32" s="33"/>
      <c r="L32" s="36"/>
      <c r="M32" s="37"/>
      <c r="N32" s="131" t="s">
        <v>90</v>
      </c>
      <c r="O32" s="220"/>
      <c r="P32" s="220"/>
      <c r="Q32" s="220"/>
      <c r="R32" s="270">
        <f t="shared" si="16"/>
        <v>0</v>
      </c>
      <c r="S32" s="265">
        <f t="shared" si="13"/>
        <v>0</v>
      </c>
      <c r="T32" s="266">
        <f t="shared" si="14"/>
        <v>0</v>
      </c>
      <c r="U32" s="265">
        <f t="shared" si="15"/>
        <v>0</v>
      </c>
      <c r="V32" s="267">
        <f t="shared" si="17"/>
        <v>0</v>
      </c>
      <c r="W32" s="67"/>
      <c r="X32" s="67"/>
      <c r="Y32" s="67"/>
      <c r="Z32" s="196"/>
      <c r="AA32" s="196"/>
      <c r="AB32" s="196"/>
      <c r="AC32" s="196"/>
      <c r="AD32" s="196"/>
      <c r="AE32" s="192"/>
      <c r="AF32" s="193"/>
      <c r="AG32" s="67"/>
      <c r="AH32" s="67"/>
      <c r="AI32" s="84"/>
    </row>
    <row r="33" spans="1:35" ht="15" x14ac:dyDescent="0.2">
      <c r="A33" s="376"/>
      <c r="B33" s="49"/>
      <c r="C33" s="33"/>
      <c r="D33" s="81"/>
      <c r="E33" s="34"/>
      <c r="F33" s="34"/>
      <c r="G33" s="35"/>
      <c r="H33" s="35"/>
      <c r="I33" s="35"/>
      <c r="J33" s="33"/>
      <c r="K33" s="33"/>
      <c r="L33" s="36"/>
      <c r="M33" s="37"/>
      <c r="N33" s="131" t="s">
        <v>90</v>
      </c>
      <c r="O33" s="220"/>
      <c r="P33" s="220"/>
      <c r="Q33" s="220"/>
      <c r="R33" s="270">
        <f t="shared" si="16"/>
        <v>0</v>
      </c>
      <c r="S33" s="265">
        <f t="shared" si="13"/>
        <v>0</v>
      </c>
      <c r="T33" s="266">
        <f t="shared" si="14"/>
        <v>0</v>
      </c>
      <c r="U33" s="265">
        <f t="shared" si="15"/>
        <v>0</v>
      </c>
      <c r="V33" s="267">
        <f t="shared" si="17"/>
        <v>0</v>
      </c>
      <c r="W33" s="67"/>
      <c r="X33" s="67"/>
      <c r="Y33" s="67"/>
      <c r="Z33" s="196"/>
      <c r="AA33" s="196"/>
      <c r="AB33" s="196"/>
      <c r="AC33" s="196"/>
      <c r="AD33" s="196"/>
      <c r="AE33" s="192"/>
      <c r="AF33" s="193"/>
      <c r="AG33" s="67"/>
      <c r="AH33" s="67"/>
      <c r="AI33" s="84"/>
    </row>
    <row r="34" spans="1:35" ht="15" x14ac:dyDescent="0.2">
      <c r="A34" s="376"/>
      <c r="B34" s="49"/>
      <c r="C34" s="33"/>
      <c r="D34" s="81"/>
      <c r="E34" s="34"/>
      <c r="F34" s="34"/>
      <c r="G34" s="35"/>
      <c r="H34" s="35"/>
      <c r="I34" s="35"/>
      <c r="J34" s="33"/>
      <c r="K34" s="33"/>
      <c r="L34" s="36"/>
      <c r="M34" s="37"/>
      <c r="N34" s="131" t="s">
        <v>90</v>
      </c>
      <c r="O34" s="220"/>
      <c r="P34" s="220"/>
      <c r="Q34" s="220"/>
      <c r="R34" s="270">
        <f t="shared" si="16"/>
        <v>0</v>
      </c>
      <c r="S34" s="265">
        <f t="shared" si="13"/>
        <v>0</v>
      </c>
      <c r="T34" s="266">
        <f t="shared" si="14"/>
        <v>0</v>
      </c>
      <c r="U34" s="265">
        <f t="shared" si="15"/>
        <v>0</v>
      </c>
      <c r="V34" s="267">
        <f t="shared" si="17"/>
        <v>0</v>
      </c>
      <c r="W34" s="67"/>
      <c r="X34" s="67"/>
      <c r="Y34" s="67"/>
      <c r="Z34" s="196"/>
      <c r="AA34" s="196"/>
      <c r="AB34" s="196"/>
      <c r="AC34" s="196"/>
      <c r="AD34" s="196"/>
      <c r="AE34" s="192"/>
      <c r="AF34" s="193"/>
      <c r="AG34" s="67"/>
      <c r="AH34" s="67"/>
      <c r="AI34" s="84"/>
    </row>
    <row r="35" spans="1:35" ht="15" x14ac:dyDescent="0.2">
      <c r="A35" s="376"/>
      <c r="B35" s="49"/>
      <c r="C35" s="33"/>
      <c r="D35" s="81"/>
      <c r="E35" s="34"/>
      <c r="F35" s="34"/>
      <c r="G35" s="35"/>
      <c r="H35" s="35"/>
      <c r="I35" s="35"/>
      <c r="J35" s="33"/>
      <c r="K35" s="33"/>
      <c r="L35" s="36"/>
      <c r="M35" s="37"/>
      <c r="N35" s="131" t="s">
        <v>90</v>
      </c>
      <c r="O35" s="220"/>
      <c r="P35" s="220"/>
      <c r="Q35" s="220"/>
      <c r="R35" s="270">
        <f t="shared" si="16"/>
        <v>0</v>
      </c>
      <c r="S35" s="265">
        <f t="shared" si="13"/>
        <v>0</v>
      </c>
      <c r="T35" s="266">
        <f t="shared" si="14"/>
        <v>0</v>
      </c>
      <c r="U35" s="265">
        <f t="shared" si="15"/>
        <v>0</v>
      </c>
      <c r="V35" s="267">
        <f t="shared" si="17"/>
        <v>0</v>
      </c>
      <c r="W35" s="67"/>
      <c r="X35" s="67"/>
      <c r="Y35" s="67"/>
      <c r="Z35" s="196"/>
      <c r="AA35" s="196"/>
      <c r="AB35" s="196"/>
      <c r="AC35" s="196"/>
      <c r="AD35" s="196"/>
      <c r="AE35" s="192"/>
      <c r="AF35" s="193"/>
      <c r="AG35" s="67"/>
      <c r="AH35" s="67"/>
      <c r="AI35" s="84"/>
    </row>
    <row r="36" spans="1:35" ht="15.75" thickBot="1" x14ac:dyDescent="0.25">
      <c r="A36" s="376"/>
      <c r="B36" s="50"/>
      <c r="C36" s="39"/>
      <c r="D36" s="136"/>
      <c r="E36" s="40"/>
      <c r="F36" s="40"/>
      <c r="G36" s="41"/>
      <c r="H36" s="41"/>
      <c r="I36" s="41"/>
      <c r="J36" s="39"/>
      <c r="K36" s="39"/>
      <c r="L36" s="42"/>
      <c r="M36" s="43"/>
      <c r="N36" s="131" t="s">
        <v>90</v>
      </c>
      <c r="O36" s="220"/>
      <c r="P36" s="220"/>
      <c r="Q36" s="220"/>
      <c r="R36" s="270">
        <f t="shared" si="16"/>
        <v>0</v>
      </c>
      <c r="S36" s="265">
        <f t="shared" si="13"/>
        <v>0</v>
      </c>
      <c r="T36" s="266">
        <f t="shared" si="14"/>
        <v>0</v>
      </c>
      <c r="U36" s="265">
        <f t="shared" si="15"/>
        <v>0</v>
      </c>
      <c r="V36" s="267">
        <f t="shared" si="17"/>
        <v>0</v>
      </c>
      <c r="W36" s="67"/>
      <c r="X36" s="67"/>
      <c r="Y36" s="67"/>
      <c r="Z36" s="196"/>
      <c r="AA36" s="196"/>
      <c r="AB36" s="196"/>
      <c r="AC36" s="196"/>
      <c r="AD36" s="196"/>
      <c r="AE36" s="192"/>
      <c r="AF36" s="193"/>
      <c r="AG36" s="67"/>
      <c r="AH36" s="67"/>
      <c r="AI36" s="84"/>
    </row>
    <row r="37" spans="1:35" ht="13.5" thickBot="1" x14ac:dyDescent="0.25">
      <c r="A37" s="377"/>
      <c r="B37" s="374" t="s">
        <v>61</v>
      </c>
      <c r="C37" s="375"/>
      <c r="D37" s="375"/>
      <c r="E37" s="375"/>
      <c r="F37" s="375"/>
      <c r="G37" s="375"/>
      <c r="H37" s="375"/>
      <c r="I37" s="375"/>
      <c r="J37" s="375"/>
      <c r="K37" s="375"/>
      <c r="L37" s="96"/>
      <c r="M37" s="80"/>
      <c r="N37" s="255"/>
      <c r="O37" s="271">
        <f t="shared" ref="O37:V37" si="18">SUM(O30:O36)</f>
        <v>0</v>
      </c>
      <c r="P37" s="271">
        <f t="shared" si="18"/>
        <v>0</v>
      </c>
      <c r="Q37" s="271">
        <f t="shared" si="18"/>
        <v>0</v>
      </c>
      <c r="R37" s="271">
        <f t="shared" si="18"/>
        <v>0</v>
      </c>
      <c r="S37" s="271">
        <f t="shared" si="18"/>
        <v>0</v>
      </c>
      <c r="T37" s="273">
        <f t="shared" si="18"/>
        <v>0</v>
      </c>
      <c r="U37" s="268">
        <f t="shared" si="18"/>
        <v>0</v>
      </c>
      <c r="V37" s="274">
        <f t="shared" si="18"/>
        <v>0</v>
      </c>
      <c r="W37" s="68"/>
      <c r="X37" s="68"/>
      <c r="Y37" s="68"/>
      <c r="Z37" s="197"/>
      <c r="AA37" s="197"/>
      <c r="AB37" s="197"/>
      <c r="AC37" s="197"/>
      <c r="AD37" s="197"/>
      <c r="AE37" s="197"/>
      <c r="AF37" s="198"/>
      <c r="AG37" s="68"/>
      <c r="AH37" s="68"/>
      <c r="AI37" s="84"/>
    </row>
    <row r="38" spans="1:35" ht="12.95" customHeight="1" x14ac:dyDescent="0.2">
      <c r="A38" s="333" t="s">
        <v>56</v>
      </c>
      <c r="B38" s="48"/>
      <c r="C38" s="44"/>
      <c r="D38" s="137"/>
      <c r="E38" s="45"/>
      <c r="F38" s="45"/>
      <c r="G38" s="46"/>
      <c r="H38" s="46"/>
      <c r="I38" s="46"/>
      <c r="J38" s="44"/>
      <c r="K38" s="44"/>
      <c r="L38" s="38"/>
      <c r="M38" s="47"/>
      <c r="N38" s="131" t="s">
        <v>90</v>
      </c>
      <c r="O38" s="220"/>
      <c r="P38" s="220"/>
      <c r="Q38" s="220"/>
      <c r="R38" s="270">
        <f>O38+P38+Q38</f>
        <v>0</v>
      </c>
      <c r="S38" s="265">
        <f t="shared" ref="S38:S44" si="19">IF($N38="CZK",O38*$X$3,IF($N38="PLN",O38*$X$2,O38))</f>
        <v>0</v>
      </c>
      <c r="T38" s="266">
        <f t="shared" ref="T38:T44" si="20">IF($N38="CZK",P38*$X$3,IF($N38="PLN",P38*$X$2,P38))</f>
        <v>0</v>
      </c>
      <c r="U38" s="265">
        <f t="shared" ref="U38:U44" si="21">IF($N38="CZK",Q38*$X$3,IF($N38="PLN",Q38*$X$2,Q38))</f>
        <v>0</v>
      </c>
      <c r="V38" s="267">
        <f>S38+T38+U38</f>
        <v>0</v>
      </c>
      <c r="W38" s="67"/>
      <c r="X38" s="67"/>
      <c r="Y38" s="67"/>
      <c r="Z38" s="196"/>
      <c r="AA38" s="196"/>
      <c r="AB38" s="196"/>
      <c r="AC38" s="196"/>
      <c r="AD38" s="196"/>
      <c r="AE38" s="192"/>
      <c r="AF38" s="193"/>
      <c r="AG38" s="67"/>
      <c r="AH38" s="67"/>
      <c r="AI38" s="84"/>
    </row>
    <row r="39" spans="1:35" ht="12.75" customHeight="1" x14ac:dyDescent="0.2">
      <c r="A39" s="369"/>
      <c r="B39" s="49"/>
      <c r="C39" s="33"/>
      <c r="D39" s="81"/>
      <c r="E39" s="34"/>
      <c r="F39" s="34"/>
      <c r="G39" s="35"/>
      <c r="H39" s="35"/>
      <c r="I39" s="35"/>
      <c r="J39" s="33"/>
      <c r="K39" s="33"/>
      <c r="L39" s="36"/>
      <c r="M39" s="37"/>
      <c r="N39" s="131" t="s">
        <v>90</v>
      </c>
      <c r="O39" s="220"/>
      <c r="P39" s="220"/>
      <c r="Q39" s="220"/>
      <c r="R39" s="270">
        <f t="shared" ref="R39:R44" si="22">O39+P39+Q39</f>
        <v>0</v>
      </c>
      <c r="S39" s="265">
        <f t="shared" si="19"/>
        <v>0</v>
      </c>
      <c r="T39" s="266">
        <f t="shared" si="20"/>
        <v>0</v>
      </c>
      <c r="U39" s="265">
        <f t="shared" si="21"/>
        <v>0</v>
      </c>
      <c r="V39" s="267">
        <f t="shared" ref="V39:V44" si="23">S39+T39+U39</f>
        <v>0</v>
      </c>
      <c r="W39" s="67"/>
      <c r="X39" s="67"/>
      <c r="Y39" s="67"/>
      <c r="Z39" s="196"/>
      <c r="AA39" s="196"/>
      <c r="AB39" s="196"/>
      <c r="AC39" s="196"/>
      <c r="AD39" s="196"/>
      <c r="AE39" s="192"/>
      <c r="AF39" s="193"/>
      <c r="AG39" s="67"/>
      <c r="AH39" s="67"/>
      <c r="AI39" s="84"/>
    </row>
    <row r="40" spans="1:35" ht="15" x14ac:dyDescent="0.2">
      <c r="A40" s="369"/>
      <c r="B40" s="49"/>
      <c r="C40" s="33"/>
      <c r="D40" s="81"/>
      <c r="E40" s="34"/>
      <c r="F40" s="34"/>
      <c r="G40" s="35"/>
      <c r="H40" s="35"/>
      <c r="I40" s="35"/>
      <c r="J40" s="33"/>
      <c r="K40" s="33"/>
      <c r="L40" s="36"/>
      <c r="M40" s="37"/>
      <c r="N40" s="131" t="s">
        <v>90</v>
      </c>
      <c r="O40" s="220"/>
      <c r="P40" s="220"/>
      <c r="Q40" s="220"/>
      <c r="R40" s="270">
        <f t="shared" si="22"/>
        <v>0</v>
      </c>
      <c r="S40" s="265">
        <f t="shared" si="19"/>
        <v>0</v>
      </c>
      <c r="T40" s="266">
        <f t="shared" si="20"/>
        <v>0</v>
      </c>
      <c r="U40" s="265">
        <f t="shared" si="21"/>
        <v>0</v>
      </c>
      <c r="V40" s="267">
        <f t="shared" si="23"/>
        <v>0</v>
      </c>
      <c r="W40" s="67"/>
      <c r="X40" s="67"/>
      <c r="Y40" s="67"/>
      <c r="Z40" s="196"/>
      <c r="AA40" s="196"/>
      <c r="AB40" s="196"/>
      <c r="AC40" s="196"/>
      <c r="AD40" s="196"/>
      <c r="AE40" s="192"/>
      <c r="AF40" s="193"/>
      <c r="AG40" s="67"/>
      <c r="AH40" s="67"/>
      <c r="AI40" s="84"/>
    </row>
    <row r="41" spans="1:35" ht="15" x14ac:dyDescent="0.2">
      <c r="A41" s="369"/>
      <c r="B41" s="49"/>
      <c r="C41" s="33"/>
      <c r="D41" s="81"/>
      <c r="E41" s="34"/>
      <c r="F41" s="34"/>
      <c r="G41" s="35"/>
      <c r="H41" s="35"/>
      <c r="I41" s="35"/>
      <c r="J41" s="33"/>
      <c r="K41" s="33"/>
      <c r="L41" s="36"/>
      <c r="M41" s="37"/>
      <c r="N41" s="131" t="s">
        <v>90</v>
      </c>
      <c r="O41" s="220"/>
      <c r="P41" s="220"/>
      <c r="Q41" s="220"/>
      <c r="R41" s="270">
        <f t="shared" si="22"/>
        <v>0</v>
      </c>
      <c r="S41" s="265">
        <f t="shared" si="19"/>
        <v>0</v>
      </c>
      <c r="T41" s="266">
        <f t="shared" si="20"/>
        <v>0</v>
      </c>
      <c r="U41" s="265">
        <f t="shared" si="21"/>
        <v>0</v>
      </c>
      <c r="V41" s="267">
        <f t="shared" si="23"/>
        <v>0</v>
      </c>
      <c r="W41" s="67"/>
      <c r="X41" s="67"/>
      <c r="Y41" s="67"/>
      <c r="Z41" s="196"/>
      <c r="AA41" s="196"/>
      <c r="AB41" s="196"/>
      <c r="AC41" s="196"/>
      <c r="AD41" s="196"/>
      <c r="AE41" s="192"/>
      <c r="AF41" s="193"/>
      <c r="AG41" s="67"/>
      <c r="AH41" s="67"/>
      <c r="AI41" s="84"/>
    </row>
    <row r="42" spans="1:35" ht="15" x14ac:dyDescent="0.2">
      <c r="A42" s="369"/>
      <c r="B42" s="49"/>
      <c r="C42" s="33"/>
      <c r="D42" s="81"/>
      <c r="E42" s="34"/>
      <c r="F42" s="34"/>
      <c r="G42" s="35"/>
      <c r="H42" s="35"/>
      <c r="I42" s="35"/>
      <c r="J42" s="33"/>
      <c r="K42" s="33"/>
      <c r="L42" s="36"/>
      <c r="M42" s="37"/>
      <c r="N42" s="131" t="s">
        <v>90</v>
      </c>
      <c r="O42" s="220"/>
      <c r="P42" s="220"/>
      <c r="Q42" s="220"/>
      <c r="R42" s="270">
        <f t="shared" si="22"/>
        <v>0</v>
      </c>
      <c r="S42" s="265">
        <f t="shared" si="19"/>
        <v>0</v>
      </c>
      <c r="T42" s="266">
        <f t="shared" si="20"/>
        <v>0</v>
      </c>
      <c r="U42" s="265">
        <f t="shared" si="21"/>
        <v>0</v>
      </c>
      <c r="V42" s="267">
        <f t="shared" si="23"/>
        <v>0</v>
      </c>
      <c r="W42" s="67"/>
      <c r="X42" s="67"/>
      <c r="Y42" s="67"/>
      <c r="Z42" s="196"/>
      <c r="AA42" s="196"/>
      <c r="AB42" s="196"/>
      <c r="AC42" s="196"/>
      <c r="AD42" s="196"/>
      <c r="AE42" s="192"/>
      <c r="AF42" s="193"/>
      <c r="AG42" s="67"/>
      <c r="AH42" s="67"/>
      <c r="AI42" s="84"/>
    </row>
    <row r="43" spans="1:35" ht="15" x14ac:dyDescent="0.2">
      <c r="A43" s="369"/>
      <c r="B43" s="49"/>
      <c r="C43" s="33"/>
      <c r="D43" s="81"/>
      <c r="E43" s="34"/>
      <c r="F43" s="34"/>
      <c r="G43" s="35"/>
      <c r="H43" s="35"/>
      <c r="I43" s="35"/>
      <c r="J43" s="33"/>
      <c r="K43" s="33"/>
      <c r="L43" s="36"/>
      <c r="M43" s="37"/>
      <c r="N43" s="131" t="s">
        <v>90</v>
      </c>
      <c r="O43" s="220"/>
      <c r="P43" s="220"/>
      <c r="Q43" s="220"/>
      <c r="R43" s="270">
        <f t="shared" si="22"/>
        <v>0</v>
      </c>
      <c r="S43" s="265">
        <f t="shared" si="19"/>
        <v>0</v>
      </c>
      <c r="T43" s="266">
        <f t="shared" si="20"/>
        <v>0</v>
      </c>
      <c r="U43" s="265">
        <f t="shared" si="21"/>
        <v>0</v>
      </c>
      <c r="V43" s="267">
        <f t="shared" si="23"/>
        <v>0</v>
      </c>
      <c r="W43" s="67"/>
      <c r="X43" s="67"/>
      <c r="Y43" s="67"/>
      <c r="Z43" s="196"/>
      <c r="AA43" s="196"/>
      <c r="AB43" s="196"/>
      <c r="AC43" s="196"/>
      <c r="AD43" s="196"/>
      <c r="AE43" s="192"/>
      <c r="AF43" s="193"/>
      <c r="AG43" s="67"/>
      <c r="AH43" s="67"/>
      <c r="AI43" s="84"/>
    </row>
    <row r="44" spans="1:35" ht="15.75" thickBot="1" x14ac:dyDescent="0.25">
      <c r="A44" s="369"/>
      <c r="B44" s="50"/>
      <c r="C44" s="39"/>
      <c r="D44" s="136"/>
      <c r="E44" s="40"/>
      <c r="F44" s="40"/>
      <c r="G44" s="41"/>
      <c r="H44" s="41"/>
      <c r="I44" s="41"/>
      <c r="J44" s="39"/>
      <c r="K44" s="39"/>
      <c r="L44" s="42"/>
      <c r="M44" s="43"/>
      <c r="N44" s="131" t="s">
        <v>90</v>
      </c>
      <c r="O44" s="220"/>
      <c r="P44" s="220"/>
      <c r="Q44" s="220"/>
      <c r="R44" s="270">
        <f t="shared" si="22"/>
        <v>0</v>
      </c>
      <c r="S44" s="265">
        <f t="shared" si="19"/>
        <v>0</v>
      </c>
      <c r="T44" s="266">
        <f t="shared" si="20"/>
        <v>0</v>
      </c>
      <c r="U44" s="265">
        <f t="shared" si="21"/>
        <v>0</v>
      </c>
      <c r="V44" s="267">
        <f t="shared" si="23"/>
        <v>0</v>
      </c>
      <c r="W44" s="67"/>
      <c r="X44" s="67"/>
      <c r="Y44" s="67"/>
      <c r="Z44" s="196"/>
      <c r="AA44" s="196"/>
      <c r="AB44" s="196"/>
      <c r="AC44" s="196"/>
      <c r="AD44" s="196"/>
      <c r="AE44" s="192"/>
      <c r="AF44" s="193"/>
      <c r="AG44" s="67"/>
      <c r="AH44" s="67"/>
      <c r="AI44" s="84"/>
    </row>
    <row r="45" spans="1:35" ht="13.5" thickBot="1" x14ac:dyDescent="0.25">
      <c r="A45" s="370"/>
      <c r="B45" s="338" t="s">
        <v>23</v>
      </c>
      <c r="C45" s="339"/>
      <c r="D45" s="339"/>
      <c r="E45" s="339"/>
      <c r="F45" s="339"/>
      <c r="G45" s="339"/>
      <c r="H45" s="339"/>
      <c r="I45" s="339"/>
      <c r="J45" s="339"/>
      <c r="K45" s="339"/>
      <c r="L45" s="95"/>
      <c r="M45" s="80"/>
      <c r="N45" s="254"/>
      <c r="O45" s="271">
        <f t="shared" ref="O45:V45" si="24">SUM(O38:O44)</f>
        <v>0</v>
      </c>
      <c r="P45" s="271">
        <f t="shared" si="24"/>
        <v>0</v>
      </c>
      <c r="Q45" s="271">
        <f t="shared" si="24"/>
        <v>0</v>
      </c>
      <c r="R45" s="271">
        <f t="shared" si="24"/>
        <v>0</v>
      </c>
      <c r="S45" s="271">
        <f t="shared" si="24"/>
        <v>0</v>
      </c>
      <c r="T45" s="273">
        <f t="shared" si="24"/>
        <v>0</v>
      </c>
      <c r="U45" s="272">
        <f t="shared" si="24"/>
        <v>0</v>
      </c>
      <c r="V45" s="274">
        <f t="shared" si="24"/>
        <v>0</v>
      </c>
      <c r="W45" s="68"/>
      <c r="X45" s="68"/>
      <c r="Y45" s="68"/>
      <c r="Z45" s="197"/>
      <c r="AA45" s="197"/>
      <c r="AB45" s="197"/>
      <c r="AC45" s="197"/>
      <c r="AD45" s="197"/>
      <c r="AE45" s="197"/>
      <c r="AF45" s="198"/>
      <c r="AG45" s="68"/>
      <c r="AH45" s="68"/>
      <c r="AI45" s="84"/>
    </row>
    <row r="46" spans="1:35" ht="12.75" customHeight="1" x14ac:dyDescent="0.2">
      <c r="A46" s="333" t="s">
        <v>57</v>
      </c>
      <c r="B46" s="48"/>
      <c r="C46" s="44"/>
      <c r="D46" s="137"/>
      <c r="E46" s="45"/>
      <c r="F46" s="45"/>
      <c r="G46" s="46"/>
      <c r="H46" s="46"/>
      <c r="I46" s="46"/>
      <c r="J46" s="44"/>
      <c r="K46" s="44"/>
      <c r="L46" s="38"/>
      <c r="M46" s="47"/>
      <c r="N46" s="131" t="s">
        <v>90</v>
      </c>
      <c r="O46" s="220"/>
      <c r="P46" s="220"/>
      <c r="Q46" s="220"/>
      <c r="R46" s="270">
        <f>O46+P46+Q46</f>
        <v>0</v>
      </c>
      <c r="S46" s="265">
        <f t="shared" ref="S46:S52" si="25">IF($N46="CZK",O46*$X$3,IF($N46="PLN",O46*$X$2,O46))</f>
        <v>0</v>
      </c>
      <c r="T46" s="266">
        <f t="shared" ref="T46:T52" si="26">IF($N46="CZK",P46*$X$3,IF($N46="PLN",P46*$X$2,P46))</f>
        <v>0</v>
      </c>
      <c r="U46" s="265">
        <f t="shared" ref="U46:U52" si="27">IF($N46="CZK",Q46*$X$3,IF($N46="PLN",Q46*$X$2,Q46))</f>
        <v>0</v>
      </c>
      <c r="V46" s="267">
        <f>S46+T46+U46</f>
        <v>0</v>
      </c>
      <c r="W46" s="67"/>
      <c r="X46" s="67"/>
      <c r="Y46" s="67"/>
      <c r="Z46" s="196"/>
      <c r="AA46" s="196"/>
      <c r="AB46" s="196"/>
      <c r="AC46" s="196"/>
      <c r="AD46" s="196"/>
      <c r="AE46" s="192"/>
      <c r="AF46" s="193"/>
      <c r="AG46" s="67"/>
      <c r="AH46" s="67"/>
      <c r="AI46" s="84"/>
    </row>
    <row r="47" spans="1:35" ht="15" x14ac:dyDescent="0.2">
      <c r="A47" s="369"/>
      <c r="B47" s="49"/>
      <c r="C47" s="33"/>
      <c r="D47" s="81"/>
      <c r="E47" s="34"/>
      <c r="F47" s="34"/>
      <c r="G47" s="35"/>
      <c r="H47" s="35"/>
      <c r="I47" s="35"/>
      <c r="J47" s="33"/>
      <c r="K47" s="33"/>
      <c r="L47" s="36"/>
      <c r="M47" s="37"/>
      <c r="N47" s="131" t="s">
        <v>90</v>
      </c>
      <c r="O47" s="220"/>
      <c r="P47" s="220"/>
      <c r="Q47" s="220"/>
      <c r="R47" s="270">
        <f t="shared" ref="R47:R52" si="28">O47+P47+Q47</f>
        <v>0</v>
      </c>
      <c r="S47" s="265">
        <f t="shared" si="25"/>
        <v>0</v>
      </c>
      <c r="T47" s="266">
        <f t="shared" si="26"/>
        <v>0</v>
      </c>
      <c r="U47" s="265">
        <f t="shared" si="27"/>
        <v>0</v>
      </c>
      <c r="V47" s="267">
        <f t="shared" ref="V47:V52" si="29">S47+T47+U47</f>
        <v>0</v>
      </c>
      <c r="W47" s="67"/>
      <c r="X47" s="67"/>
      <c r="Y47" s="67"/>
      <c r="Z47" s="196"/>
      <c r="AA47" s="196"/>
      <c r="AB47" s="196"/>
      <c r="AC47" s="196"/>
      <c r="AD47" s="196"/>
      <c r="AE47" s="192"/>
      <c r="AF47" s="193"/>
      <c r="AG47" s="67"/>
      <c r="AH47" s="67"/>
      <c r="AI47" s="84"/>
    </row>
    <row r="48" spans="1:35" ht="15" x14ac:dyDescent="0.2">
      <c r="A48" s="369"/>
      <c r="B48" s="49"/>
      <c r="C48" s="33"/>
      <c r="D48" s="81"/>
      <c r="E48" s="34"/>
      <c r="F48" s="34"/>
      <c r="G48" s="35"/>
      <c r="H48" s="35"/>
      <c r="I48" s="35"/>
      <c r="J48" s="33"/>
      <c r="K48" s="33"/>
      <c r="L48" s="36"/>
      <c r="M48" s="37"/>
      <c r="N48" s="131" t="s">
        <v>90</v>
      </c>
      <c r="O48" s="220"/>
      <c r="P48" s="220"/>
      <c r="Q48" s="220"/>
      <c r="R48" s="270">
        <f t="shared" si="28"/>
        <v>0</v>
      </c>
      <c r="S48" s="265">
        <f t="shared" si="25"/>
        <v>0</v>
      </c>
      <c r="T48" s="266">
        <f t="shared" si="26"/>
        <v>0</v>
      </c>
      <c r="U48" s="265">
        <f t="shared" si="27"/>
        <v>0</v>
      </c>
      <c r="V48" s="267">
        <f t="shared" si="29"/>
        <v>0</v>
      </c>
      <c r="W48" s="67"/>
      <c r="X48" s="67"/>
      <c r="Y48" s="67"/>
      <c r="Z48" s="196"/>
      <c r="AA48" s="196"/>
      <c r="AB48" s="196"/>
      <c r="AC48" s="196"/>
      <c r="AD48" s="196"/>
      <c r="AE48" s="192"/>
      <c r="AF48" s="193"/>
      <c r="AG48" s="67"/>
      <c r="AH48" s="67"/>
      <c r="AI48" s="84"/>
    </row>
    <row r="49" spans="1:35" ht="15" x14ac:dyDescent="0.2">
      <c r="A49" s="369"/>
      <c r="B49" s="49"/>
      <c r="C49" s="33"/>
      <c r="D49" s="81"/>
      <c r="E49" s="34"/>
      <c r="F49" s="34"/>
      <c r="G49" s="35"/>
      <c r="H49" s="35"/>
      <c r="I49" s="35"/>
      <c r="J49" s="33"/>
      <c r="K49" s="33"/>
      <c r="L49" s="36"/>
      <c r="M49" s="37"/>
      <c r="N49" s="131" t="s">
        <v>90</v>
      </c>
      <c r="O49" s="220"/>
      <c r="P49" s="220"/>
      <c r="Q49" s="220"/>
      <c r="R49" s="270">
        <f t="shared" si="28"/>
        <v>0</v>
      </c>
      <c r="S49" s="265">
        <f t="shared" si="25"/>
        <v>0</v>
      </c>
      <c r="T49" s="266">
        <f t="shared" si="26"/>
        <v>0</v>
      </c>
      <c r="U49" s="265">
        <f t="shared" si="27"/>
        <v>0</v>
      </c>
      <c r="V49" s="267">
        <f t="shared" si="29"/>
        <v>0</v>
      </c>
      <c r="W49" s="67"/>
      <c r="X49" s="67"/>
      <c r="Y49" s="67"/>
      <c r="Z49" s="196"/>
      <c r="AA49" s="196"/>
      <c r="AB49" s="196"/>
      <c r="AC49" s="196"/>
      <c r="AD49" s="196"/>
      <c r="AE49" s="192"/>
      <c r="AF49" s="193"/>
      <c r="AG49" s="67"/>
      <c r="AH49" s="67"/>
      <c r="AI49" s="84"/>
    </row>
    <row r="50" spans="1:35" ht="15" x14ac:dyDescent="0.2">
      <c r="A50" s="369"/>
      <c r="B50" s="49"/>
      <c r="C50" s="33"/>
      <c r="D50" s="81"/>
      <c r="E50" s="34"/>
      <c r="F50" s="34"/>
      <c r="G50" s="35"/>
      <c r="H50" s="35"/>
      <c r="I50" s="35"/>
      <c r="J50" s="33"/>
      <c r="K50" s="33"/>
      <c r="L50" s="36"/>
      <c r="M50" s="37"/>
      <c r="N50" s="131" t="s">
        <v>90</v>
      </c>
      <c r="O50" s="220"/>
      <c r="P50" s="220"/>
      <c r="Q50" s="220"/>
      <c r="R50" s="270">
        <f t="shared" si="28"/>
        <v>0</v>
      </c>
      <c r="S50" s="265">
        <f t="shared" si="25"/>
        <v>0</v>
      </c>
      <c r="T50" s="266">
        <f t="shared" si="26"/>
        <v>0</v>
      </c>
      <c r="U50" s="265">
        <f t="shared" si="27"/>
        <v>0</v>
      </c>
      <c r="V50" s="267">
        <f t="shared" si="29"/>
        <v>0</v>
      </c>
      <c r="W50" s="67"/>
      <c r="X50" s="67"/>
      <c r="Y50" s="67"/>
      <c r="Z50" s="196"/>
      <c r="AA50" s="196"/>
      <c r="AB50" s="196"/>
      <c r="AC50" s="196"/>
      <c r="AD50" s="196"/>
      <c r="AE50" s="192"/>
      <c r="AF50" s="193"/>
      <c r="AG50" s="67"/>
      <c r="AH50" s="67"/>
      <c r="AI50" s="84"/>
    </row>
    <row r="51" spans="1:35" ht="15" x14ac:dyDescent="0.2">
      <c r="A51" s="369"/>
      <c r="B51" s="49"/>
      <c r="C51" s="33"/>
      <c r="D51" s="81"/>
      <c r="E51" s="34"/>
      <c r="F51" s="34"/>
      <c r="G51" s="35"/>
      <c r="H51" s="35"/>
      <c r="I51" s="35"/>
      <c r="J51" s="33"/>
      <c r="K51" s="33"/>
      <c r="L51" s="36"/>
      <c r="M51" s="37"/>
      <c r="N51" s="131" t="s">
        <v>90</v>
      </c>
      <c r="O51" s="220"/>
      <c r="P51" s="220"/>
      <c r="Q51" s="220"/>
      <c r="R51" s="270">
        <f t="shared" si="28"/>
        <v>0</v>
      </c>
      <c r="S51" s="265">
        <f t="shared" si="25"/>
        <v>0</v>
      </c>
      <c r="T51" s="266">
        <f t="shared" si="26"/>
        <v>0</v>
      </c>
      <c r="U51" s="265">
        <f t="shared" si="27"/>
        <v>0</v>
      </c>
      <c r="V51" s="267">
        <f t="shared" si="29"/>
        <v>0</v>
      </c>
      <c r="W51" s="67"/>
      <c r="X51" s="67"/>
      <c r="Y51" s="67"/>
      <c r="Z51" s="196"/>
      <c r="AA51" s="196"/>
      <c r="AB51" s="196"/>
      <c r="AC51" s="196"/>
      <c r="AD51" s="196"/>
      <c r="AE51" s="192"/>
      <c r="AF51" s="193"/>
      <c r="AG51" s="67"/>
      <c r="AH51" s="67"/>
      <c r="AI51" s="84"/>
    </row>
    <row r="52" spans="1:35" ht="15.75" thickBot="1" x14ac:dyDescent="0.25">
      <c r="A52" s="369"/>
      <c r="B52" s="50"/>
      <c r="C52" s="39"/>
      <c r="D52" s="136"/>
      <c r="E52" s="40"/>
      <c r="F52" s="40"/>
      <c r="G52" s="41"/>
      <c r="H52" s="41"/>
      <c r="I52" s="41"/>
      <c r="J52" s="39"/>
      <c r="K52" s="39"/>
      <c r="L52" s="42"/>
      <c r="M52" s="43"/>
      <c r="N52" s="131" t="s">
        <v>90</v>
      </c>
      <c r="O52" s="220"/>
      <c r="P52" s="220"/>
      <c r="Q52" s="220"/>
      <c r="R52" s="330">
        <f t="shared" si="28"/>
        <v>0</v>
      </c>
      <c r="S52" s="265">
        <f t="shared" si="25"/>
        <v>0</v>
      </c>
      <c r="T52" s="266">
        <f t="shared" si="26"/>
        <v>0</v>
      </c>
      <c r="U52" s="265">
        <f t="shared" si="27"/>
        <v>0</v>
      </c>
      <c r="V52" s="267">
        <f t="shared" si="29"/>
        <v>0</v>
      </c>
      <c r="W52" s="67"/>
      <c r="X52" s="67"/>
      <c r="Y52" s="67"/>
      <c r="Z52" s="196"/>
      <c r="AA52" s="196"/>
      <c r="AB52" s="196"/>
      <c r="AC52" s="196"/>
      <c r="AD52" s="196"/>
      <c r="AE52" s="192"/>
      <c r="AF52" s="193"/>
      <c r="AG52" s="67"/>
      <c r="AH52" s="67"/>
      <c r="AI52" s="84"/>
    </row>
    <row r="53" spans="1:35" ht="16.5" customHeight="1" thickBot="1" x14ac:dyDescent="0.25">
      <c r="A53" s="370"/>
      <c r="B53" s="338" t="s">
        <v>62</v>
      </c>
      <c r="C53" s="339"/>
      <c r="D53" s="339"/>
      <c r="E53" s="339"/>
      <c r="F53" s="339"/>
      <c r="G53" s="339"/>
      <c r="H53" s="339"/>
      <c r="I53" s="339"/>
      <c r="J53" s="339"/>
      <c r="K53" s="339"/>
      <c r="L53" s="95"/>
      <c r="M53" s="80"/>
      <c r="N53" s="254"/>
      <c r="O53" s="268">
        <f t="shared" ref="O53:V53" si="30">SUM(O46:O52)</f>
        <v>0</v>
      </c>
      <c r="P53" s="271">
        <f t="shared" si="30"/>
        <v>0</v>
      </c>
      <c r="Q53" s="309">
        <f t="shared" si="30"/>
        <v>0</v>
      </c>
      <c r="R53" s="331">
        <f t="shared" si="30"/>
        <v>0</v>
      </c>
      <c r="S53" s="271">
        <f t="shared" si="30"/>
        <v>0</v>
      </c>
      <c r="T53" s="273">
        <f t="shared" si="30"/>
        <v>0</v>
      </c>
      <c r="U53" s="273">
        <f t="shared" si="30"/>
        <v>0</v>
      </c>
      <c r="V53" s="274">
        <f t="shared" si="30"/>
        <v>0</v>
      </c>
      <c r="W53" s="67"/>
      <c r="X53" s="67"/>
      <c r="Y53" s="67"/>
      <c r="Z53" s="197"/>
      <c r="AA53" s="197"/>
      <c r="AB53" s="197"/>
      <c r="AC53" s="197"/>
      <c r="AD53" s="197"/>
      <c r="AE53" s="197"/>
      <c r="AF53" s="198"/>
      <c r="AG53" s="67"/>
      <c r="AH53" s="67"/>
      <c r="AI53" s="84"/>
    </row>
    <row r="54" spans="1:35" ht="15" customHeight="1" x14ac:dyDescent="0.2">
      <c r="A54" s="333" t="s">
        <v>29</v>
      </c>
      <c r="B54" s="48"/>
      <c r="C54" s="44"/>
      <c r="D54" s="137"/>
      <c r="E54" s="45"/>
      <c r="F54" s="45"/>
      <c r="G54" s="46"/>
      <c r="H54" s="46"/>
      <c r="I54" s="46"/>
      <c r="J54" s="44"/>
      <c r="K54" s="44"/>
      <c r="L54" s="38"/>
      <c r="M54" s="47"/>
      <c r="N54" s="131" t="s">
        <v>90</v>
      </c>
      <c r="O54" s="310"/>
      <c r="P54" s="310"/>
      <c r="Q54" s="310"/>
      <c r="R54" s="270">
        <f>O54+P54+Q54</f>
        <v>0</v>
      </c>
      <c r="S54" s="322">
        <f t="shared" ref="S54:S58" si="31">IF($N54="CZK",O54*$X$3,IF($N54="PLN",O54*$X$2,O54))</f>
        <v>0</v>
      </c>
      <c r="T54" s="323">
        <f t="shared" ref="T54:T58" si="32">IF($N54="CZK",P54*$X$3,IF($N54="PLN",P54*$X$2,P54))</f>
        <v>0</v>
      </c>
      <c r="U54" s="322">
        <f t="shared" ref="U54:U58" si="33">IF($N54="CZK",Q54*$X$3,IF($N54="PLN",Q54*$X$2,Q54))</f>
        <v>0</v>
      </c>
      <c r="V54" s="332">
        <f>S54+T54+U54</f>
        <v>0</v>
      </c>
      <c r="W54" s="67"/>
      <c r="X54" s="67"/>
      <c r="Y54" s="67"/>
      <c r="Z54" s="197"/>
      <c r="AA54" s="197"/>
      <c r="AB54" s="197"/>
      <c r="AC54" s="197"/>
      <c r="AD54" s="197"/>
      <c r="AE54" s="197"/>
      <c r="AF54" s="198"/>
      <c r="AG54" s="67"/>
      <c r="AH54" s="67"/>
      <c r="AI54" s="84"/>
    </row>
    <row r="55" spans="1:35" ht="15" customHeight="1" x14ac:dyDescent="0.2">
      <c r="A55" s="334"/>
      <c r="B55" s="49"/>
      <c r="C55" s="33"/>
      <c r="D55" s="81"/>
      <c r="E55" s="34"/>
      <c r="F55" s="34"/>
      <c r="G55" s="35"/>
      <c r="H55" s="35"/>
      <c r="I55" s="35"/>
      <c r="J55" s="33"/>
      <c r="K55" s="33"/>
      <c r="L55" s="36"/>
      <c r="M55" s="37"/>
      <c r="N55" s="131" t="s">
        <v>90</v>
      </c>
      <c r="O55" s="220"/>
      <c r="P55" s="220"/>
      <c r="Q55" s="220"/>
      <c r="R55" s="270">
        <f t="shared" ref="R55:R58" si="34">O55+P55+Q55</f>
        <v>0</v>
      </c>
      <c r="S55" s="265">
        <f t="shared" si="31"/>
        <v>0</v>
      </c>
      <c r="T55" s="266">
        <f t="shared" si="32"/>
        <v>0</v>
      </c>
      <c r="U55" s="265">
        <f t="shared" si="33"/>
        <v>0</v>
      </c>
      <c r="V55" s="267">
        <f t="shared" ref="V55:V58" si="35">S55+T55+U55</f>
        <v>0</v>
      </c>
      <c r="W55" s="67"/>
      <c r="X55" s="67"/>
      <c r="Y55" s="67"/>
      <c r="Z55" s="197"/>
      <c r="AA55" s="197"/>
      <c r="AB55" s="197"/>
      <c r="AC55" s="197"/>
      <c r="AD55" s="197"/>
      <c r="AE55" s="197"/>
      <c r="AF55" s="198"/>
      <c r="AG55" s="67"/>
      <c r="AH55" s="67"/>
      <c r="AI55" s="84"/>
    </row>
    <row r="56" spans="1:35" ht="15" customHeight="1" x14ac:dyDescent="0.2">
      <c r="A56" s="334"/>
      <c r="B56" s="49"/>
      <c r="C56" s="33"/>
      <c r="D56" s="81"/>
      <c r="E56" s="34"/>
      <c r="F56" s="34"/>
      <c r="G56" s="35"/>
      <c r="H56" s="35"/>
      <c r="I56" s="35"/>
      <c r="J56" s="33"/>
      <c r="K56" s="33"/>
      <c r="L56" s="36"/>
      <c r="M56" s="37"/>
      <c r="N56" s="131" t="s">
        <v>90</v>
      </c>
      <c r="O56" s="220"/>
      <c r="P56" s="220"/>
      <c r="Q56" s="220"/>
      <c r="R56" s="270">
        <f t="shared" si="34"/>
        <v>0</v>
      </c>
      <c r="S56" s="265">
        <f t="shared" si="31"/>
        <v>0</v>
      </c>
      <c r="T56" s="266">
        <f t="shared" si="32"/>
        <v>0</v>
      </c>
      <c r="U56" s="265">
        <f t="shared" si="33"/>
        <v>0</v>
      </c>
      <c r="V56" s="267">
        <f t="shared" si="35"/>
        <v>0</v>
      </c>
      <c r="W56" s="67"/>
      <c r="X56" s="67"/>
      <c r="Y56" s="67"/>
      <c r="Z56" s="197"/>
      <c r="AA56" s="197"/>
      <c r="AB56" s="197"/>
      <c r="AC56" s="197"/>
      <c r="AD56" s="197"/>
      <c r="AE56" s="197"/>
      <c r="AF56" s="198"/>
      <c r="AG56" s="67"/>
      <c r="AH56" s="67"/>
      <c r="AI56" s="84"/>
    </row>
    <row r="57" spans="1:35" ht="15" customHeight="1" x14ac:dyDescent="0.2">
      <c r="A57" s="334"/>
      <c r="B57" s="49"/>
      <c r="C57" s="33"/>
      <c r="D57" s="81"/>
      <c r="E57" s="34"/>
      <c r="F57" s="34"/>
      <c r="G57" s="35"/>
      <c r="H57" s="35"/>
      <c r="I57" s="35"/>
      <c r="J57" s="33"/>
      <c r="K57" s="33"/>
      <c r="L57" s="36"/>
      <c r="M57" s="37"/>
      <c r="N57" s="131" t="s">
        <v>90</v>
      </c>
      <c r="O57" s="220"/>
      <c r="P57" s="220"/>
      <c r="Q57" s="220"/>
      <c r="R57" s="270">
        <f t="shared" si="34"/>
        <v>0</v>
      </c>
      <c r="S57" s="265">
        <f t="shared" si="31"/>
        <v>0</v>
      </c>
      <c r="T57" s="266">
        <f t="shared" si="32"/>
        <v>0</v>
      </c>
      <c r="U57" s="265">
        <f t="shared" si="33"/>
        <v>0</v>
      </c>
      <c r="V57" s="267">
        <f t="shared" si="35"/>
        <v>0</v>
      </c>
      <c r="W57" s="67"/>
      <c r="X57" s="67"/>
      <c r="Y57" s="67"/>
      <c r="Z57" s="197"/>
      <c r="AA57" s="197"/>
      <c r="AB57" s="197"/>
      <c r="AC57" s="197"/>
      <c r="AD57" s="197"/>
      <c r="AE57" s="197"/>
      <c r="AF57" s="198"/>
      <c r="AG57" s="67"/>
      <c r="AH57" s="67"/>
      <c r="AI57" s="84"/>
    </row>
    <row r="58" spans="1:35" ht="15" customHeight="1" x14ac:dyDescent="0.2">
      <c r="A58" s="334"/>
      <c r="B58" s="49"/>
      <c r="C58" s="33"/>
      <c r="D58" s="81"/>
      <c r="E58" s="34"/>
      <c r="F58" s="34"/>
      <c r="G58" s="35"/>
      <c r="H58" s="35"/>
      <c r="I58" s="35"/>
      <c r="J58" s="33"/>
      <c r="K58" s="33"/>
      <c r="L58" s="36"/>
      <c r="M58" s="37"/>
      <c r="N58" s="131" t="s">
        <v>90</v>
      </c>
      <c r="O58" s="220"/>
      <c r="P58" s="220"/>
      <c r="Q58" s="220"/>
      <c r="R58" s="270">
        <f t="shared" si="34"/>
        <v>0</v>
      </c>
      <c r="S58" s="265">
        <f t="shared" si="31"/>
        <v>0</v>
      </c>
      <c r="T58" s="266">
        <f t="shared" si="32"/>
        <v>0</v>
      </c>
      <c r="U58" s="265">
        <f t="shared" si="33"/>
        <v>0</v>
      </c>
      <c r="V58" s="267">
        <f t="shared" si="35"/>
        <v>0</v>
      </c>
      <c r="W58" s="67"/>
      <c r="X58" s="67"/>
      <c r="Y58" s="67"/>
      <c r="Z58" s="196"/>
      <c r="AA58" s="196"/>
      <c r="AB58" s="196"/>
      <c r="AC58" s="196"/>
      <c r="AD58" s="196"/>
      <c r="AE58" s="192"/>
      <c r="AF58" s="193"/>
      <c r="AG58" s="67"/>
      <c r="AH58" s="67"/>
      <c r="AI58" s="84"/>
    </row>
    <row r="59" spans="1:35" ht="12.75" customHeight="1" thickBot="1" x14ac:dyDescent="0.25">
      <c r="A59" s="335"/>
      <c r="B59" s="368" t="s">
        <v>63</v>
      </c>
      <c r="C59" s="368"/>
      <c r="D59" s="368"/>
      <c r="E59" s="368"/>
      <c r="F59" s="368"/>
      <c r="G59" s="368"/>
      <c r="H59" s="368"/>
      <c r="I59" s="368"/>
      <c r="J59" s="368"/>
      <c r="K59" s="368"/>
      <c r="L59" s="145"/>
      <c r="M59" s="146"/>
      <c r="N59" s="146"/>
      <c r="O59" s="275">
        <f t="shared" ref="O59:V59" si="36">SUM(O54:O58)</f>
        <v>0</v>
      </c>
      <c r="P59" s="275">
        <f t="shared" si="36"/>
        <v>0</v>
      </c>
      <c r="Q59" s="275">
        <f t="shared" si="36"/>
        <v>0</v>
      </c>
      <c r="R59" s="275">
        <f t="shared" si="36"/>
        <v>0</v>
      </c>
      <c r="S59" s="275">
        <f t="shared" si="36"/>
        <v>0</v>
      </c>
      <c r="T59" s="275">
        <f t="shared" si="36"/>
        <v>0</v>
      </c>
      <c r="U59" s="275">
        <f t="shared" si="36"/>
        <v>0</v>
      </c>
      <c r="V59" s="276">
        <f t="shared" si="36"/>
        <v>0</v>
      </c>
      <c r="W59" s="68"/>
      <c r="X59" s="68"/>
      <c r="Y59" s="68"/>
      <c r="Z59" s="197"/>
      <c r="AA59" s="197"/>
      <c r="AB59" s="197"/>
      <c r="AC59" s="197"/>
      <c r="AD59" s="197"/>
      <c r="AE59" s="197"/>
      <c r="AF59" s="198"/>
      <c r="AG59" s="68"/>
      <c r="AH59" s="68"/>
      <c r="AI59" s="84"/>
    </row>
    <row r="60" spans="1:35" s="12" customFormat="1" ht="12.75" customHeight="1" thickBot="1" x14ac:dyDescent="0.25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169"/>
      <c r="N60" s="169"/>
      <c r="O60" s="223"/>
      <c r="P60" s="223"/>
      <c r="Q60" s="223"/>
      <c r="R60" s="277"/>
      <c r="S60" s="277" t="s">
        <v>68</v>
      </c>
      <c r="T60" s="277" t="s">
        <v>69</v>
      </c>
      <c r="U60" s="277"/>
      <c r="V60" s="278" t="s">
        <v>70</v>
      </c>
      <c r="W60" s="69"/>
      <c r="X60" s="69"/>
      <c r="Y60" s="69"/>
      <c r="Z60" s="403"/>
      <c r="AA60" s="403"/>
      <c r="AB60" s="403"/>
      <c r="AC60" s="404"/>
      <c r="AD60" s="404"/>
      <c r="AE60" s="404"/>
      <c r="AF60" s="69"/>
      <c r="AG60" s="69"/>
      <c r="AH60" s="69"/>
      <c r="AI60" s="86"/>
    </row>
    <row r="61" spans="1:35" ht="13.5" thickBot="1" x14ac:dyDescent="0.25">
      <c r="A61" s="99"/>
      <c r="B61" s="374" t="s">
        <v>67</v>
      </c>
      <c r="C61" s="375"/>
      <c r="D61" s="375"/>
      <c r="E61" s="375"/>
      <c r="F61" s="375"/>
      <c r="G61" s="375"/>
      <c r="H61" s="375"/>
      <c r="I61" s="375"/>
      <c r="J61" s="375"/>
      <c r="K61" s="375"/>
      <c r="L61" s="96"/>
      <c r="M61" s="97"/>
      <c r="N61" s="97"/>
      <c r="O61" s="279">
        <f>O19+O21+O29+O37+O45+O59+O53</f>
        <v>0</v>
      </c>
      <c r="P61" s="279">
        <f>P19+P21+P29+P37+P45+P59+P53</f>
        <v>0</v>
      </c>
      <c r="Q61" s="279">
        <f>Q19+Q21+Q29+Q37+Q45+Q59+Q53</f>
        <v>0</v>
      </c>
      <c r="R61" s="279">
        <f>R19+R21+R29+R37+R45+R59+R53</f>
        <v>0</v>
      </c>
      <c r="S61" s="279">
        <f>S19+S21+S29+S37+S45+S59+S53</f>
        <v>0</v>
      </c>
      <c r="T61" s="280">
        <f>T59+T53+T45+T37+T29+T21+T19</f>
        <v>0</v>
      </c>
      <c r="U61" s="280">
        <f>U59+U53+U45+U37+U29+U21+U19</f>
        <v>0</v>
      </c>
      <c r="V61" s="281">
        <f>V59+V53+V45+V37+V29+V21+V19</f>
        <v>0</v>
      </c>
      <c r="W61" s="70"/>
      <c r="X61" s="70"/>
      <c r="Y61" s="70"/>
      <c r="Z61" s="199"/>
      <c r="AA61" s="199"/>
      <c r="AB61" s="200"/>
      <c r="AC61" s="199"/>
      <c r="AD61" s="199"/>
      <c r="AE61" s="199"/>
      <c r="AF61" s="70"/>
      <c r="AG61" s="70"/>
      <c r="AH61" s="70"/>
      <c r="AI61" s="84"/>
    </row>
    <row r="62" spans="1:35" s="3" customFormat="1" x14ac:dyDescent="0.2">
      <c r="A62" s="51"/>
      <c r="B62" s="23"/>
      <c r="C62" s="23"/>
      <c r="D62" s="23"/>
      <c r="E62" s="138"/>
      <c r="F62" s="138"/>
      <c r="G62" s="23"/>
      <c r="H62" s="23"/>
      <c r="I62" s="23"/>
      <c r="J62" s="23"/>
      <c r="K62" s="23"/>
      <c r="L62" s="23"/>
      <c r="M62" s="52"/>
      <c r="N62" s="52"/>
      <c r="O62" s="52"/>
      <c r="P62" s="52"/>
      <c r="Q62" s="52"/>
      <c r="R62" s="52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6"/>
      <c r="AG62" s="53"/>
      <c r="AH62" s="53"/>
      <c r="AI62" s="85"/>
    </row>
    <row r="63" spans="1:35" s="2" customFormat="1" ht="15.75" thickBot="1" x14ac:dyDescent="0.3">
      <c r="A63" s="75"/>
      <c r="B63" s="54"/>
      <c r="C63" s="55"/>
      <c r="D63" s="55"/>
      <c r="E63" s="139"/>
      <c r="F63" s="139"/>
      <c r="G63" s="56"/>
      <c r="H63" s="56"/>
      <c r="I63" s="56"/>
      <c r="J63" s="55"/>
      <c r="K63" s="55"/>
      <c r="L63" s="57"/>
      <c r="S63" s="57"/>
      <c r="T63" s="57"/>
      <c r="U63" s="57"/>
      <c r="V63" s="57"/>
      <c r="W63" s="57"/>
      <c r="X63" s="57"/>
      <c r="Y63" s="57"/>
      <c r="Z63" s="201"/>
      <c r="AA63" s="202"/>
      <c r="AB63" s="202"/>
      <c r="AC63" s="202"/>
      <c r="AD63" s="202"/>
      <c r="AE63" s="409"/>
      <c r="AF63" s="409"/>
      <c r="AG63" s="57"/>
      <c r="AH63" s="58"/>
      <c r="AI63" s="170"/>
    </row>
    <row r="64" spans="1:35" ht="45.75" customHeight="1" thickBot="1" x14ac:dyDescent="0.3">
      <c r="A64" s="498" t="s">
        <v>97</v>
      </c>
      <c r="B64" s="499"/>
      <c r="C64" s="499"/>
      <c r="D64" s="499"/>
      <c r="E64" s="499"/>
      <c r="F64" s="499"/>
      <c r="G64" s="499"/>
      <c r="H64" s="500"/>
      <c r="I64" s="55"/>
      <c r="J64" s="55"/>
      <c r="K64" s="57"/>
      <c r="L64" s="57"/>
      <c r="M64" s="57"/>
      <c r="N64" s="57"/>
      <c r="O64" s="57"/>
      <c r="P64" s="57"/>
      <c r="S64" s="56"/>
      <c r="T64" s="56"/>
      <c r="U64" s="56"/>
      <c r="V64" s="56"/>
      <c r="W64" s="57"/>
      <c r="X64" s="57"/>
      <c r="Y64" s="57"/>
      <c r="Z64" s="203"/>
      <c r="AA64" s="94"/>
      <c r="AB64" s="94"/>
      <c r="AC64" s="94"/>
      <c r="AD64" s="94"/>
      <c r="AE64" s="409"/>
      <c r="AF64" s="409"/>
      <c r="AG64" s="60"/>
      <c r="AH64" s="60"/>
      <c r="AI64" s="84"/>
    </row>
    <row r="65" spans="1:38" s="3" customFormat="1" ht="13.5" customHeight="1" thickBot="1" x14ac:dyDescent="0.3">
      <c r="A65" s="84"/>
      <c r="B65" s="84"/>
      <c r="C65" s="84"/>
      <c r="D65" s="216"/>
      <c r="E65" s="217"/>
      <c r="F65" s="217"/>
      <c r="G65" s="217"/>
      <c r="H65" s="217"/>
      <c r="I65" s="216"/>
      <c r="J65" s="216"/>
      <c r="K65" s="218"/>
      <c r="L65" s="218"/>
      <c r="M65" s="218"/>
      <c r="N65" s="218"/>
      <c r="O65" s="218"/>
      <c r="P65" s="218"/>
      <c r="S65" s="62"/>
      <c r="T65" s="62"/>
      <c r="U65" s="62"/>
      <c r="V65" s="62"/>
      <c r="W65" s="218"/>
      <c r="X65" s="218"/>
      <c r="Y65" s="218"/>
      <c r="Z65" s="204"/>
      <c r="AA65" s="204"/>
      <c r="AB65" s="204"/>
      <c r="AC65" s="204"/>
      <c r="AD65" s="204"/>
      <c r="AE65" s="206"/>
      <c r="AF65" s="206"/>
      <c r="AG65" s="57"/>
      <c r="AH65" s="57"/>
      <c r="AI65" s="85"/>
    </row>
    <row r="66" spans="1:38" s="3" customFormat="1" ht="13.5" customHeight="1" thickBot="1" x14ac:dyDescent="0.3">
      <c r="A66" s="435" t="s">
        <v>87</v>
      </c>
      <c r="B66" s="436"/>
      <c r="C66" s="436"/>
      <c r="D66" s="436"/>
      <c r="E66" s="437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S66" s="62"/>
      <c r="T66" s="62"/>
      <c r="U66" s="62"/>
      <c r="V66" s="62"/>
      <c r="W66" s="248"/>
      <c r="X66" s="248"/>
      <c r="Y66" s="248"/>
      <c r="Z66" s="120"/>
      <c r="AA66" s="120"/>
      <c r="AB66" s="120"/>
      <c r="AC66" s="120"/>
      <c r="AD66" s="120"/>
      <c r="AE66" s="207"/>
      <c r="AF66" s="207"/>
      <c r="AG66" s="57"/>
      <c r="AH66" s="57"/>
      <c r="AI66" s="85"/>
    </row>
    <row r="67" spans="1:38" s="3" customFormat="1" ht="13.5" customHeight="1" thickBot="1" x14ac:dyDescent="0.3">
      <c r="A67" s="438" t="s">
        <v>88</v>
      </c>
      <c r="B67" s="439"/>
      <c r="C67" s="439"/>
      <c r="D67" s="439"/>
      <c r="E67" s="440"/>
      <c r="F67" s="441" t="s">
        <v>89</v>
      </c>
      <c r="G67" s="441"/>
      <c r="H67" s="441"/>
      <c r="I67" s="441"/>
      <c r="J67" s="441"/>
      <c r="K67" s="442" t="s">
        <v>26</v>
      </c>
      <c r="L67" s="443"/>
      <c r="M67" s="448" t="s">
        <v>98</v>
      </c>
      <c r="N67" s="448"/>
      <c r="O67" s="448"/>
      <c r="P67" s="449"/>
      <c r="S67" s="62"/>
      <c r="T67" s="62"/>
      <c r="U67" s="62"/>
      <c r="V67" s="62"/>
      <c r="W67" s="249"/>
      <c r="X67" s="249"/>
      <c r="Y67" s="249"/>
      <c r="Z67" s="120"/>
      <c r="AA67" s="120"/>
      <c r="AB67" s="120"/>
      <c r="AC67" s="120"/>
      <c r="AD67" s="120"/>
      <c r="AE67" s="207"/>
      <c r="AF67" s="207"/>
      <c r="AG67" s="57"/>
      <c r="AH67" s="57"/>
      <c r="AI67" s="85"/>
    </row>
    <row r="68" spans="1:38" ht="15" x14ac:dyDescent="0.2">
      <c r="A68" s="419"/>
      <c r="B68" s="420"/>
      <c r="C68" s="420"/>
      <c r="D68" s="420"/>
      <c r="E68" s="420"/>
      <c r="F68" s="423"/>
      <c r="G68" s="420"/>
      <c r="H68" s="420"/>
      <c r="I68" s="420"/>
      <c r="J68" s="424"/>
      <c r="K68" s="427"/>
      <c r="L68" s="428"/>
      <c r="M68" s="431"/>
      <c r="N68" s="431"/>
      <c r="O68" s="431"/>
      <c r="P68" s="432"/>
      <c r="S68" s="8"/>
      <c r="T68" s="8"/>
      <c r="U68" s="8"/>
      <c r="V68" s="215"/>
      <c r="W68" s="250"/>
      <c r="X68" s="251"/>
      <c r="Y68" s="252"/>
      <c r="Z68" s="205"/>
      <c r="AA68" s="205"/>
      <c r="AB68" s="205"/>
      <c r="AC68" s="205"/>
      <c r="AD68" s="205"/>
      <c r="AE68" s="208"/>
      <c r="AF68" s="209"/>
      <c r="AG68" s="150"/>
      <c r="AH68" s="150"/>
      <c r="AI68" s="114"/>
    </row>
    <row r="69" spans="1:38" ht="15.75" thickBot="1" x14ac:dyDescent="0.25">
      <c r="A69" s="421"/>
      <c r="B69" s="422"/>
      <c r="C69" s="422"/>
      <c r="D69" s="422"/>
      <c r="E69" s="422"/>
      <c r="F69" s="425"/>
      <c r="G69" s="422"/>
      <c r="H69" s="422"/>
      <c r="I69" s="422"/>
      <c r="J69" s="426"/>
      <c r="K69" s="429"/>
      <c r="L69" s="430"/>
      <c r="M69" s="433"/>
      <c r="N69" s="433"/>
      <c r="O69" s="433"/>
      <c r="P69" s="434"/>
      <c r="S69" s="8"/>
      <c r="T69" s="8"/>
      <c r="U69" s="8"/>
      <c r="V69" s="7"/>
      <c r="W69" s="446"/>
      <c r="X69" s="446"/>
      <c r="Y69" s="129"/>
      <c r="Z69" s="129"/>
      <c r="AA69" s="129"/>
      <c r="AB69" s="129"/>
      <c r="AC69" s="129"/>
      <c r="AD69" s="129"/>
      <c r="AE69" s="210"/>
      <c r="AF69" s="211"/>
      <c r="AG69" s="150"/>
      <c r="AH69" s="150"/>
      <c r="AI69" s="150"/>
    </row>
    <row r="70" spans="1:38" ht="15" x14ac:dyDescent="0.2">
      <c r="S70" s="8"/>
      <c r="T70" s="8"/>
      <c r="U70" s="8"/>
      <c r="V70" s="7"/>
      <c r="W70" s="447"/>
      <c r="X70" s="447"/>
      <c r="Y70" s="129"/>
      <c r="Z70" s="129"/>
      <c r="AA70" s="129"/>
      <c r="AB70" s="129"/>
      <c r="AC70" s="129"/>
      <c r="AD70" s="129"/>
      <c r="AE70" s="210"/>
      <c r="AF70" s="211"/>
      <c r="AG70" s="150"/>
      <c r="AH70" s="150"/>
      <c r="AI70" s="150"/>
    </row>
    <row r="71" spans="1:38" x14ac:dyDescent="0.2">
      <c r="T71" s="174"/>
      <c r="U71" s="174"/>
      <c r="V71" s="181"/>
      <c r="W71" s="253"/>
      <c r="X71" s="253"/>
      <c r="Y71" s="253"/>
      <c r="Z71" s="2"/>
      <c r="AA71" s="2"/>
      <c r="AB71" s="2"/>
      <c r="AC71" s="2"/>
      <c r="AD71" s="2"/>
      <c r="AE71" s="2"/>
      <c r="AF71" s="176"/>
      <c r="AG71" s="150"/>
      <c r="AH71" s="150"/>
      <c r="AI71" s="150"/>
      <c r="AJ71" s="2"/>
      <c r="AK71" s="2"/>
      <c r="AL71" s="2"/>
    </row>
    <row r="72" spans="1:38" x14ac:dyDescent="0.2">
      <c r="T72" s="177"/>
      <c r="U72" s="177"/>
      <c r="V72" s="410"/>
      <c r="W72" s="410"/>
      <c r="X72" s="410"/>
      <c r="Y72" s="410"/>
      <c r="Z72" s="410"/>
      <c r="AA72" s="410"/>
      <c r="AB72" s="410"/>
      <c r="AC72" s="410"/>
      <c r="AD72" s="212"/>
      <c r="AE72" s="180"/>
      <c r="AF72" s="180"/>
      <c r="AG72" s="180"/>
      <c r="AH72" s="180"/>
      <c r="AI72" s="180"/>
      <c r="AJ72" s="180"/>
      <c r="AK72" s="181"/>
      <c r="AL72" s="181"/>
    </row>
    <row r="73" spans="1:38" x14ac:dyDescent="0.2">
      <c r="T73" s="177"/>
      <c r="U73" s="177"/>
      <c r="V73" s="411"/>
      <c r="W73" s="411"/>
      <c r="X73" s="411"/>
      <c r="Y73" s="411"/>
      <c r="Z73" s="411"/>
      <c r="AA73" s="411"/>
      <c r="AB73" s="411"/>
      <c r="AC73" s="411"/>
      <c r="AD73" s="213"/>
      <c r="AE73" s="412"/>
      <c r="AF73" s="413"/>
      <c r="AG73" s="182"/>
      <c r="AH73" s="182"/>
      <c r="AI73" s="182"/>
      <c r="AJ73" s="182"/>
      <c r="AK73" s="182"/>
      <c r="AL73" s="182"/>
    </row>
    <row r="74" spans="1:38" x14ac:dyDescent="0.2">
      <c r="T74" s="177"/>
      <c r="U74" s="177"/>
      <c r="V74" s="414"/>
      <c r="W74" s="414"/>
      <c r="X74" s="414"/>
      <c r="Y74" s="414"/>
      <c r="Z74" s="414"/>
      <c r="AA74" s="414"/>
      <c r="AB74" s="414"/>
      <c r="AC74" s="414"/>
      <c r="AD74" s="415"/>
      <c r="AE74" s="417"/>
      <c r="AF74" s="417"/>
      <c r="AG74" s="182"/>
      <c r="AH74" s="182"/>
      <c r="AI74" s="182"/>
      <c r="AJ74" s="182"/>
      <c r="AK74" s="182"/>
      <c r="AL74" s="182"/>
    </row>
    <row r="75" spans="1:38" x14ac:dyDescent="0.2">
      <c r="T75" s="77"/>
      <c r="U75" s="77"/>
      <c r="V75" s="414"/>
      <c r="W75" s="414"/>
      <c r="X75" s="414"/>
      <c r="Y75" s="414"/>
      <c r="Z75" s="414"/>
      <c r="AA75" s="414"/>
      <c r="AB75" s="414"/>
      <c r="AC75" s="414"/>
      <c r="AD75" s="415"/>
      <c r="AE75" s="417"/>
      <c r="AF75" s="417"/>
      <c r="AG75" s="182"/>
      <c r="AH75" s="182"/>
      <c r="AI75" s="182"/>
      <c r="AJ75" s="182"/>
      <c r="AK75" s="182"/>
      <c r="AL75" s="182"/>
    </row>
    <row r="76" spans="1:38" x14ac:dyDescent="0.2">
      <c r="T76" s="78"/>
      <c r="U76" s="78"/>
      <c r="V76" s="411"/>
      <c r="W76" s="411"/>
      <c r="X76" s="411"/>
      <c r="Y76" s="411"/>
      <c r="Z76" s="411"/>
      <c r="AA76" s="411"/>
      <c r="AB76" s="411"/>
      <c r="AC76" s="411"/>
      <c r="AD76" s="214"/>
      <c r="AE76" s="418"/>
      <c r="AF76" s="418"/>
      <c r="AG76" s="115"/>
      <c r="AH76" s="115"/>
      <c r="AI76" s="115"/>
      <c r="AJ76" s="115"/>
      <c r="AK76" s="115"/>
      <c r="AL76" s="115"/>
    </row>
    <row r="77" spans="1:38" ht="27.75" customHeight="1" x14ac:dyDescent="0.2">
      <c r="T77" s="78"/>
      <c r="U77" s="78"/>
      <c r="V77" s="414"/>
      <c r="W77" s="414"/>
      <c r="X77" s="414"/>
      <c r="Y77" s="414"/>
      <c r="Z77" s="414"/>
      <c r="AA77" s="414"/>
      <c r="AB77" s="414"/>
      <c r="AC77" s="414"/>
      <c r="AD77" s="415"/>
      <c r="AE77" s="416"/>
      <c r="AF77" s="416"/>
      <c r="AG77" s="78"/>
      <c r="AH77" s="78"/>
      <c r="AI77" s="78"/>
      <c r="AJ77" s="78"/>
      <c r="AK77" s="78"/>
      <c r="AL77" s="78"/>
    </row>
    <row r="78" spans="1:38" x14ac:dyDescent="0.2">
      <c r="C78" s="5"/>
      <c r="D78" s="5"/>
      <c r="E78" s="142"/>
      <c r="F78" s="142"/>
      <c r="G78" s="9"/>
      <c r="H78" s="9"/>
      <c r="I78" s="9"/>
      <c r="J78" s="10"/>
      <c r="K78" s="6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414"/>
      <c r="W78" s="414"/>
      <c r="X78" s="414"/>
      <c r="Y78" s="414"/>
      <c r="Z78" s="414"/>
      <c r="AA78" s="414"/>
      <c r="AB78" s="414"/>
      <c r="AC78" s="414"/>
      <c r="AD78" s="415"/>
      <c r="AE78" s="416"/>
      <c r="AF78" s="416"/>
      <c r="AG78" s="78"/>
      <c r="AH78" s="78"/>
      <c r="AI78" s="78"/>
      <c r="AJ78" s="78"/>
      <c r="AK78" s="78"/>
      <c r="AL78" s="78"/>
    </row>
    <row r="79" spans="1:38" x14ac:dyDescent="0.2">
      <c r="C79" s="7"/>
      <c r="D79" s="7"/>
      <c r="E79" s="142"/>
      <c r="F79" s="142"/>
      <c r="G79" s="9"/>
      <c r="H79" s="9"/>
      <c r="I79" s="9"/>
      <c r="J79" s="10"/>
      <c r="K79" s="6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2">
      <c r="C80" s="7"/>
      <c r="D80" s="7"/>
      <c r="E80" s="143"/>
      <c r="F80" s="143"/>
      <c r="G80" s="87"/>
      <c r="H80" s="87"/>
      <c r="I80" s="87"/>
      <c r="J80" s="4"/>
      <c r="K80" s="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AG80" s="2"/>
      <c r="AH80" s="2"/>
      <c r="AI80" s="2"/>
      <c r="AJ80" s="2"/>
      <c r="AK80" s="2"/>
      <c r="AL80" s="2"/>
    </row>
    <row r="81" spans="3:38" x14ac:dyDescent="0.2">
      <c r="C81" s="7"/>
      <c r="D81" s="7"/>
      <c r="E81" s="144"/>
      <c r="F81" s="144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AG81" s="2"/>
      <c r="AH81" s="2"/>
      <c r="AI81" s="2"/>
      <c r="AJ81" s="2"/>
      <c r="AK81" s="2"/>
      <c r="AL81" s="2"/>
    </row>
    <row r="82" spans="3:38" x14ac:dyDescent="0.2">
      <c r="AG82" s="2"/>
      <c r="AH82" s="2"/>
      <c r="AI82" s="2"/>
      <c r="AJ82" s="2"/>
      <c r="AK82" s="2"/>
      <c r="AL82" s="2"/>
    </row>
  </sheetData>
  <mergeCells count="85">
    <mergeCell ref="A68:E69"/>
    <mergeCell ref="F68:J69"/>
    <mergeCell ref="K68:L69"/>
    <mergeCell ref="M68:P69"/>
    <mergeCell ref="A64:H64"/>
    <mergeCell ref="A66:E66"/>
    <mergeCell ref="A67:E67"/>
    <mergeCell ref="F67:J67"/>
    <mergeCell ref="K67:L67"/>
    <mergeCell ref="M67:P67"/>
    <mergeCell ref="V77:AC78"/>
    <mergeCell ref="AD77:AD78"/>
    <mergeCell ref="AE77:AF78"/>
    <mergeCell ref="V74:AC75"/>
    <mergeCell ref="AD74:AD75"/>
    <mergeCell ref="AE74:AF75"/>
    <mergeCell ref="V76:AC76"/>
    <mergeCell ref="AE76:AF76"/>
    <mergeCell ref="AE63:AF63"/>
    <mergeCell ref="AE64:AF64"/>
    <mergeCell ref="V72:AC72"/>
    <mergeCell ref="V73:AC73"/>
    <mergeCell ref="AE73:AF73"/>
    <mergeCell ref="W69:X69"/>
    <mergeCell ref="W70:X70"/>
    <mergeCell ref="AB4:AC4"/>
    <mergeCell ref="Z60:AB60"/>
    <mergeCell ref="AC60:AE60"/>
    <mergeCell ref="B61:K61"/>
    <mergeCell ref="S62:AF62"/>
    <mergeCell ref="A60:L60"/>
    <mergeCell ref="W8:W10"/>
    <mergeCell ref="X8:X10"/>
    <mergeCell ref="W7:AF7"/>
    <mergeCell ref="AF8:AF10"/>
    <mergeCell ref="B8:B10"/>
    <mergeCell ref="G9:G10"/>
    <mergeCell ref="C9:C10"/>
    <mergeCell ref="I8:I10"/>
    <mergeCell ref="H8:H10"/>
    <mergeCell ref="S8:V9"/>
    <mergeCell ref="M8:M10"/>
    <mergeCell ref="A38:A45"/>
    <mergeCell ref="A20:A21"/>
    <mergeCell ref="A12:A19"/>
    <mergeCell ref="AD2:AE2"/>
    <mergeCell ref="A3:E3"/>
    <mergeCell ref="G3:H3"/>
    <mergeCell ref="J3:P3"/>
    <mergeCell ref="AB3:AC3"/>
    <mergeCell ref="AD3:AE3"/>
    <mergeCell ref="S2:T2"/>
    <mergeCell ref="S3:T3"/>
    <mergeCell ref="AB2:AC2"/>
    <mergeCell ref="AD4:AE4"/>
    <mergeCell ref="C8:G8"/>
    <mergeCell ref="Z8:AB9"/>
    <mergeCell ref="AC8:AE9"/>
    <mergeCell ref="S4:T4"/>
    <mergeCell ref="U2:V2"/>
    <mergeCell ref="U3:V3"/>
    <mergeCell ref="U4:V4"/>
    <mergeCell ref="B59:K59"/>
    <mergeCell ref="B45:K45"/>
    <mergeCell ref="B53:K53"/>
    <mergeCell ref="B29:K29"/>
    <mergeCell ref="B37:K37"/>
    <mergeCell ref="F9:F10"/>
    <mergeCell ref="B7:V7"/>
    <mergeCell ref="A54:A59"/>
    <mergeCell ref="B19:K19"/>
    <mergeCell ref="B21:K21"/>
    <mergeCell ref="A8:A10"/>
    <mergeCell ref="A4:E4"/>
    <mergeCell ref="G4:H4"/>
    <mergeCell ref="J9:J10"/>
    <mergeCell ref="K9:K10"/>
    <mergeCell ref="J8:K8"/>
    <mergeCell ref="J4:P4"/>
    <mergeCell ref="O8:R9"/>
    <mergeCell ref="L8:L10"/>
    <mergeCell ref="N8:N10"/>
    <mergeCell ref="A46:A53"/>
    <mergeCell ref="A22:A29"/>
    <mergeCell ref="A30:A37"/>
  </mergeCells>
  <phoneticPr fontId="10" type="noConversion"/>
  <dataValidations count="2">
    <dataValidation type="list" allowBlank="1" showInputMessage="1" showErrorMessage="1" sqref="L38:L44 L17:L18 L46:L52 L20 L22:L28 L30:L36 L54:L58">
      <formula1>#REF!</formula1>
    </dataValidation>
    <dataValidation type="list" allowBlank="1" showInputMessage="1" showErrorMessage="1" sqref="N12:N18 N20 N22:N28 N30:N36 N38:N44 N46:N52 N54:N58">
      <formula1>"EUR,CZK,PLN"</formula1>
    </dataValidation>
  </dataValidations>
  <printOptions horizontalCentered="1"/>
  <pageMargins left="0.19685039370078741" right="0.19685039370078741" top="0.39370078740157483" bottom="0.39370078740157483" header="0.23622047244094491" footer="0.31496062992125984"/>
  <pageSetup paperSize="8" scale="59" orientation="landscape" r:id="rId1"/>
  <headerFooter alignWithMargins="0">
    <oddHeader>&amp;RZałącznik nr 5 do Podręcznika Beneficjenta Dofinansowania 
Fundusz Mikroprojektów 2014-2020 w Euroregionie Silesia 
Program INTERREG V-A Republika Czeska – Polska</oddHeader>
    <oddFooter>Stránka &amp;P z &amp;N</oddFooter>
  </headerFooter>
  <rowBreaks count="1" manualBreakCount="1">
    <brk id="37" max="16383" man="1"/>
  </rowBreaks>
  <colBreaks count="1" manualBreakCount="1">
    <brk id="22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78"/>
  <sheetViews>
    <sheetView topLeftCell="D1" zoomScaleNormal="100" zoomScaleSheetLayoutView="70" workbookViewId="0">
      <selection activeCell="V54" sqref="V54"/>
    </sheetView>
  </sheetViews>
  <sheetFormatPr defaultColWidth="8.85546875" defaultRowHeight="12.75" x14ac:dyDescent="0.2"/>
  <cols>
    <col min="1" max="1" width="9.85546875" customWidth="1"/>
    <col min="2" max="2" width="12.42578125" customWidth="1"/>
    <col min="3" max="4" width="17" customWidth="1"/>
    <col min="5" max="5" width="17.140625" style="140" customWidth="1"/>
    <col min="6" max="6" width="15.42578125" style="140" customWidth="1"/>
    <col min="7" max="7" width="11.42578125" customWidth="1"/>
    <col min="8" max="8" width="15.28515625" customWidth="1"/>
    <col min="9" max="9" width="24.7109375" customWidth="1"/>
    <col min="10" max="10" width="9.28515625" customWidth="1"/>
    <col min="11" max="11" width="11.140625" customWidth="1"/>
    <col min="12" max="12" width="11" customWidth="1"/>
    <col min="13" max="18" width="11.42578125" customWidth="1"/>
    <col min="19" max="19" width="13.42578125" customWidth="1"/>
    <col min="20" max="20" width="14.42578125" customWidth="1"/>
    <col min="21" max="21" width="12.85546875" customWidth="1"/>
    <col min="22" max="22" width="11.140625" customWidth="1"/>
    <col min="23" max="23" width="14" customWidth="1"/>
    <col min="24" max="31" width="14.85546875" customWidth="1"/>
    <col min="32" max="32" width="27" bestFit="1" customWidth="1"/>
    <col min="33" max="33" width="13.5703125" hidden="1" customWidth="1"/>
    <col min="34" max="34" width="10.7109375" hidden="1" customWidth="1"/>
    <col min="35" max="35" width="9.140625" hidden="1" customWidth="1"/>
  </cols>
  <sheetData>
    <row r="1" spans="1:35" ht="24" customHeight="1" x14ac:dyDescent="0.25">
      <c r="A1" s="14" t="s">
        <v>40</v>
      </c>
      <c r="B1" s="15"/>
      <c r="C1" s="15"/>
      <c r="D1" s="15"/>
      <c r="E1" s="151"/>
      <c r="F1" s="151"/>
      <c r="G1" s="16"/>
      <c r="H1" s="16"/>
      <c r="I1" s="16"/>
      <c r="J1" s="17"/>
      <c r="K1" s="17"/>
      <c r="L1" s="18"/>
      <c r="M1" s="16"/>
      <c r="N1" s="16"/>
      <c r="O1" s="16"/>
      <c r="P1" s="16"/>
      <c r="Q1" s="16"/>
      <c r="R1" s="16"/>
      <c r="S1" s="19"/>
      <c r="T1" s="19"/>
      <c r="U1" s="19"/>
      <c r="V1" s="19"/>
      <c r="W1" s="20"/>
      <c r="X1" s="20"/>
      <c r="Y1" s="20"/>
      <c r="Z1" s="20"/>
      <c r="AA1" s="20"/>
      <c r="AB1" s="19"/>
      <c r="AC1" s="19"/>
      <c r="AD1" s="19"/>
    </row>
    <row r="2" spans="1:35" s="63" customFormat="1" ht="14.25" x14ac:dyDescent="0.2">
      <c r="A2" s="152"/>
      <c r="B2" s="71"/>
      <c r="C2" s="71"/>
      <c r="D2" s="71"/>
      <c r="E2" s="153"/>
      <c r="F2" s="153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AB2" s="385" t="s">
        <v>28</v>
      </c>
      <c r="AC2" s="385"/>
      <c r="AD2" s="257"/>
      <c r="AE2" s="261"/>
      <c r="AH2" s="256" t="e">
        <f>1/$AD$2</f>
        <v>#DIV/0!</v>
      </c>
    </row>
    <row r="3" spans="1:35" s="64" customFormat="1" ht="14.25" x14ac:dyDescent="0.2">
      <c r="A3" s="342" t="s">
        <v>82</v>
      </c>
      <c r="B3" s="343"/>
      <c r="C3" s="343"/>
      <c r="D3" s="343"/>
      <c r="E3" s="344"/>
      <c r="F3" s="154"/>
      <c r="G3" s="345"/>
      <c r="H3" s="346"/>
      <c r="I3" s="76" t="s">
        <v>5</v>
      </c>
      <c r="J3" s="351"/>
      <c r="K3" s="351"/>
      <c r="L3" s="351"/>
      <c r="M3" s="351"/>
      <c r="N3" s="351"/>
      <c r="O3" s="351"/>
      <c r="P3" s="352"/>
      <c r="Q3" s="155"/>
      <c r="R3" s="156"/>
      <c r="S3" s="71"/>
      <c r="T3" s="71"/>
      <c r="U3" s="71"/>
      <c r="V3" s="71"/>
      <c r="AB3" s="385" t="s">
        <v>41</v>
      </c>
      <c r="AC3" s="385"/>
      <c r="AD3" s="258"/>
      <c r="AE3" s="262"/>
      <c r="AH3" s="256" t="e">
        <f>1/$AD$3</f>
        <v>#DIV/0!</v>
      </c>
    </row>
    <row r="4" spans="1:35" ht="14.25" x14ac:dyDescent="0.2">
      <c r="A4" s="342" t="s">
        <v>4</v>
      </c>
      <c r="B4" s="343"/>
      <c r="C4" s="343"/>
      <c r="D4" s="343"/>
      <c r="E4" s="344"/>
      <c r="F4" s="154"/>
      <c r="G4" s="345"/>
      <c r="H4" s="346"/>
      <c r="I4" s="76" t="s">
        <v>31</v>
      </c>
      <c r="J4" s="351"/>
      <c r="K4" s="351"/>
      <c r="L4" s="351"/>
      <c r="M4" s="351"/>
      <c r="N4" s="351"/>
      <c r="O4" s="351"/>
      <c r="P4" s="352"/>
      <c r="Q4" s="155"/>
      <c r="R4" s="156"/>
      <c r="S4" s="71"/>
      <c r="T4" s="71"/>
      <c r="U4" s="71"/>
      <c r="V4" s="71"/>
      <c r="AB4" s="361" t="s">
        <v>6</v>
      </c>
      <c r="AC4" s="361"/>
      <c r="AD4" s="259"/>
      <c r="AE4" s="263"/>
    </row>
    <row r="5" spans="1:35" s="3" customFormat="1" ht="15" x14ac:dyDescent="0.25">
      <c r="A5" s="22"/>
      <c r="B5" s="22"/>
      <c r="C5" s="22"/>
      <c r="D5" s="22"/>
      <c r="E5" s="157"/>
      <c r="F5" s="157"/>
      <c r="G5" s="23"/>
      <c r="H5" s="23"/>
      <c r="I5" s="23"/>
      <c r="J5" s="22"/>
      <c r="K5" s="22"/>
      <c r="L5" s="2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65"/>
      <c r="AG5" s="65"/>
      <c r="AH5" s="65"/>
      <c r="AI5" s="13"/>
    </row>
    <row r="6" spans="1:35" s="1" customFormat="1" ht="15" thickBot="1" x14ac:dyDescent="0.25">
      <c r="A6" s="21"/>
      <c r="B6" s="21"/>
      <c r="C6" s="21"/>
      <c r="D6" s="21"/>
      <c r="E6" s="158"/>
      <c r="F6" s="158"/>
      <c r="G6" s="26"/>
      <c r="H6" s="26"/>
      <c r="I6" s="26"/>
      <c r="J6" s="26"/>
      <c r="K6" s="25"/>
      <c r="L6" s="27"/>
      <c r="M6" s="28"/>
      <c r="N6" s="28"/>
      <c r="O6" s="28"/>
      <c r="P6" s="28"/>
      <c r="Q6" s="28"/>
      <c r="R6" s="28"/>
      <c r="S6" s="29"/>
      <c r="T6" s="29"/>
      <c r="U6" s="29"/>
      <c r="V6" s="29"/>
      <c r="W6" s="30"/>
      <c r="X6" s="30"/>
      <c r="Y6" s="30"/>
      <c r="Z6" s="30"/>
      <c r="AA6" s="30"/>
      <c r="AB6" s="30"/>
      <c r="AC6" s="30"/>
      <c r="AD6" s="30"/>
      <c r="AE6" s="30"/>
      <c r="AF6" s="66"/>
      <c r="AG6" s="66"/>
      <c r="AH6" s="66"/>
    </row>
    <row r="7" spans="1:35" ht="13.5" customHeight="1" thickBot="1" x14ac:dyDescent="0.25">
      <c r="A7" s="31"/>
      <c r="B7" s="391" t="s">
        <v>91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472" t="s">
        <v>33</v>
      </c>
      <c r="X7" s="473"/>
      <c r="Y7" s="473"/>
      <c r="Z7" s="473"/>
      <c r="AA7" s="473"/>
      <c r="AB7" s="473"/>
      <c r="AC7" s="473"/>
      <c r="AD7" s="473"/>
      <c r="AE7" s="473"/>
      <c r="AF7" s="474"/>
      <c r="AG7" s="72"/>
      <c r="AH7" s="72"/>
      <c r="AI7" s="84"/>
    </row>
    <row r="8" spans="1:35" ht="12.75" customHeight="1" x14ac:dyDescent="0.2">
      <c r="A8" s="340"/>
      <c r="B8" s="396" t="s">
        <v>42</v>
      </c>
      <c r="C8" s="349" t="s">
        <v>39</v>
      </c>
      <c r="D8" s="387"/>
      <c r="E8" s="387"/>
      <c r="F8" s="387"/>
      <c r="G8" s="350"/>
      <c r="H8" s="399" t="s">
        <v>10</v>
      </c>
      <c r="I8" s="359" t="s">
        <v>45</v>
      </c>
      <c r="J8" s="349" t="s">
        <v>11</v>
      </c>
      <c r="K8" s="350"/>
      <c r="L8" s="359" t="s">
        <v>14</v>
      </c>
      <c r="M8" s="359" t="s">
        <v>46</v>
      </c>
      <c r="N8" s="359" t="s">
        <v>15</v>
      </c>
      <c r="O8" s="353" t="s">
        <v>16</v>
      </c>
      <c r="P8" s="354"/>
      <c r="Q8" s="354"/>
      <c r="R8" s="355"/>
      <c r="S8" s="353" t="s">
        <v>21</v>
      </c>
      <c r="T8" s="354"/>
      <c r="U8" s="354"/>
      <c r="V8" s="355"/>
      <c r="W8" s="451" t="s">
        <v>34</v>
      </c>
      <c r="X8" s="452"/>
      <c r="Y8" s="453"/>
      <c r="Z8" s="457" t="s">
        <v>50</v>
      </c>
      <c r="AA8" s="452"/>
      <c r="AB8" s="453"/>
      <c r="AC8" s="457" t="s">
        <v>51</v>
      </c>
      <c r="AD8" s="452"/>
      <c r="AE8" s="453"/>
      <c r="AF8" s="487" t="s">
        <v>66</v>
      </c>
      <c r="AG8" s="73"/>
      <c r="AH8" s="73"/>
      <c r="AI8" s="84"/>
    </row>
    <row r="9" spans="1:35" ht="12.75" customHeight="1" x14ac:dyDescent="0.2">
      <c r="A9" s="341"/>
      <c r="B9" s="397"/>
      <c r="C9" s="347" t="s">
        <v>83</v>
      </c>
      <c r="D9" s="148"/>
      <c r="E9" s="159"/>
      <c r="F9" s="389" t="s">
        <v>44</v>
      </c>
      <c r="G9" s="347" t="s">
        <v>9</v>
      </c>
      <c r="H9" s="400"/>
      <c r="I9" s="360"/>
      <c r="J9" s="347" t="s">
        <v>12</v>
      </c>
      <c r="K9" s="347" t="s">
        <v>13</v>
      </c>
      <c r="L9" s="360"/>
      <c r="M9" s="360"/>
      <c r="N9" s="360"/>
      <c r="O9" s="356"/>
      <c r="P9" s="357"/>
      <c r="Q9" s="357"/>
      <c r="R9" s="358"/>
      <c r="S9" s="356"/>
      <c r="T9" s="357"/>
      <c r="U9" s="357"/>
      <c r="V9" s="358"/>
      <c r="W9" s="454"/>
      <c r="X9" s="455"/>
      <c r="Y9" s="456"/>
      <c r="Z9" s="465"/>
      <c r="AA9" s="455"/>
      <c r="AB9" s="456"/>
      <c r="AC9" s="458"/>
      <c r="AD9" s="388"/>
      <c r="AE9" s="459"/>
      <c r="AF9" s="488"/>
      <c r="AG9" s="73"/>
      <c r="AH9" s="73"/>
      <c r="AI9" s="84"/>
    </row>
    <row r="10" spans="1:35" ht="75" customHeight="1" x14ac:dyDescent="0.2">
      <c r="A10" s="341"/>
      <c r="B10" s="398"/>
      <c r="C10" s="348"/>
      <c r="D10" s="149" t="s">
        <v>84</v>
      </c>
      <c r="E10" s="160" t="s">
        <v>43</v>
      </c>
      <c r="F10" s="390"/>
      <c r="G10" s="348"/>
      <c r="H10" s="401"/>
      <c r="I10" s="348"/>
      <c r="J10" s="348"/>
      <c r="K10" s="348"/>
      <c r="L10" s="348"/>
      <c r="M10" s="348"/>
      <c r="N10" s="348"/>
      <c r="O10" s="32" t="s">
        <v>17</v>
      </c>
      <c r="P10" s="32" t="s">
        <v>18</v>
      </c>
      <c r="Q10" s="161" t="s">
        <v>20</v>
      </c>
      <c r="R10" s="92" t="s">
        <v>19</v>
      </c>
      <c r="S10" s="161" t="s">
        <v>85</v>
      </c>
      <c r="T10" s="161" t="s">
        <v>47</v>
      </c>
      <c r="U10" s="161" t="s">
        <v>20</v>
      </c>
      <c r="V10" s="92" t="s">
        <v>19</v>
      </c>
      <c r="W10" s="116" t="s">
        <v>36</v>
      </c>
      <c r="X10" s="117" t="s">
        <v>64</v>
      </c>
      <c r="Y10" s="117" t="s">
        <v>37</v>
      </c>
      <c r="Z10" s="118" t="s">
        <v>65</v>
      </c>
      <c r="AA10" s="117" t="s">
        <v>64</v>
      </c>
      <c r="AB10" s="117" t="s">
        <v>37</v>
      </c>
      <c r="AC10" s="117" t="s">
        <v>35</v>
      </c>
      <c r="AD10" s="117" t="s">
        <v>18</v>
      </c>
      <c r="AE10" s="118" t="s">
        <v>38</v>
      </c>
      <c r="AF10" s="489"/>
      <c r="AG10" s="67"/>
      <c r="AH10" s="67"/>
      <c r="AI10" s="84"/>
    </row>
    <row r="11" spans="1:35" ht="21" customHeight="1" thickBot="1" x14ac:dyDescent="0.25">
      <c r="A11" s="79"/>
      <c r="B11" s="134">
        <v>1</v>
      </c>
      <c r="C11" s="135" t="s">
        <v>0</v>
      </c>
      <c r="D11" s="135" t="s">
        <v>3</v>
      </c>
      <c r="E11" s="162" t="s">
        <v>2</v>
      </c>
      <c r="F11" s="163" t="s">
        <v>1</v>
      </c>
      <c r="G11" s="135">
        <v>4</v>
      </c>
      <c r="H11" s="135">
        <v>5</v>
      </c>
      <c r="I11" s="135">
        <v>6</v>
      </c>
      <c r="J11" s="135">
        <v>7</v>
      </c>
      <c r="K11" s="135">
        <v>8</v>
      </c>
      <c r="L11" s="135">
        <v>9</v>
      </c>
      <c r="M11" s="135">
        <v>10</v>
      </c>
      <c r="N11" s="135">
        <v>11</v>
      </c>
      <c r="O11" s="135">
        <v>12</v>
      </c>
      <c r="P11" s="135">
        <v>13</v>
      </c>
      <c r="Q11" s="164">
        <v>14</v>
      </c>
      <c r="R11" s="92">
        <v>15</v>
      </c>
      <c r="S11" s="164">
        <v>16</v>
      </c>
      <c r="T11" s="164">
        <v>17</v>
      </c>
      <c r="U11" s="164">
        <v>18</v>
      </c>
      <c r="V11" s="92">
        <v>19</v>
      </c>
      <c r="W11" s="93">
        <v>20</v>
      </c>
      <c r="X11" s="93">
        <v>21</v>
      </c>
      <c r="Y11" s="93">
        <v>22</v>
      </c>
      <c r="Z11" s="93">
        <v>23</v>
      </c>
      <c r="AA11" s="93">
        <v>24</v>
      </c>
      <c r="AB11" s="93">
        <v>25</v>
      </c>
      <c r="AC11" s="93">
        <v>26</v>
      </c>
      <c r="AD11" s="93">
        <v>27</v>
      </c>
      <c r="AE11" s="93">
        <v>28</v>
      </c>
      <c r="AF11" s="93">
        <v>29</v>
      </c>
      <c r="AG11" s="67"/>
      <c r="AH11" s="67"/>
      <c r="AI11" s="84"/>
    </row>
    <row r="12" spans="1:35" s="3" customFormat="1" ht="15" customHeight="1" x14ac:dyDescent="0.25">
      <c r="A12" s="379" t="s">
        <v>52</v>
      </c>
      <c r="B12" s="224"/>
      <c r="C12" s="225"/>
      <c r="D12" s="225"/>
      <c r="E12" s="225"/>
      <c r="F12" s="225"/>
      <c r="G12" s="131"/>
      <c r="H12" s="226"/>
      <c r="I12" s="131"/>
      <c r="J12" s="227"/>
      <c r="K12" s="228"/>
      <c r="L12" s="83"/>
      <c r="M12" s="83"/>
      <c r="N12" s="131" t="s">
        <v>90</v>
      </c>
      <c r="O12" s="260"/>
      <c r="P12" s="260"/>
      <c r="Q12" s="260"/>
      <c r="R12" s="264">
        <f>O12+P12</f>
        <v>0</v>
      </c>
      <c r="S12" s="282">
        <f>IF($N12="CZK",O12*$AH$3,IF($N12="PLN",O12*$AH$2,O12))</f>
        <v>0</v>
      </c>
      <c r="T12" s="283">
        <f>IF($N12="CZK",P12*$AH$3,IF($N12="PLN",P12*$AH$2,P12))</f>
        <v>0</v>
      </c>
      <c r="U12" s="282">
        <f>IF($N12="CZK",Q12*$AH$3,IF($N12="PLN",Q12*$AH$2,Q12))</f>
        <v>0</v>
      </c>
      <c r="V12" s="284">
        <f>S12+T12</f>
        <v>0</v>
      </c>
      <c r="W12" s="221"/>
      <c r="X12" s="222"/>
      <c r="Y12" s="285">
        <f>W12+X12</f>
        <v>0</v>
      </c>
      <c r="Z12" s="286">
        <f>IF($N12="CZK",W12*$AH$3,IF($N12="PLN",W12*$AH$2,W12))</f>
        <v>0</v>
      </c>
      <c r="AA12" s="286">
        <f>IF($N12="CZK",X12*$AH$3,IF($N12="PLN",X12*$AH$2,X12))</f>
        <v>0</v>
      </c>
      <c r="AB12" s="285">
        <f>Z12+AA12</f>
        <v>0</v>
      </c>
      <c r="AC12" s="286">
        <f>S12-Z12</f>
        <v>0</v>
      </c>
      <c r="AD12" s="286">
        <f>T12-AA12</f>
        <v>0</v>
      </c>
      <c r="AE12" s="287">
        <f>AC12+AD12</f>
        <v>0</v>
      </c>
      <c r="AF12" s="108"/>
      <c r="AG12" s="67"/>
      <c r="AH12" s="67"/>
      <c r="AI12" s="85"/>
    </row>
    <row r="13" spans="1:35" ht="12.75" customHeight="1" x14ac:dyDescent="0.25">
      <c r="A13" s="380"/>
      <c r="B13" s="224"/>
      <c r="C13" s="225"/>
      <c r="D13" s="225"/>
      <c r="E13" s="225"/>
      <c r="F13" s="225"/>
      <c r="G13" s="131"/>
      <c r="H13" s="226"/>
      <c r="I13" s="131"/>
      <c r="J13" s="227"/>
      <c r="K13" s="228"/>
      <c r="L13" s="83"/>
      <c r="M13" s="83"/>
      <c r="N13" s="131" t="s">
        <v>90</v>
      </c>
      <c r="O13" s="82"/>
      <c r="P13" s="82"/>
      <c r="Q13" s="82"/>
      <c r="R13" s="264">
        <f t="shared" ref="R13:R18" si="0">O13+P13</f>
        <v>0</v>
      </c>
      <c r="S13" s="282">
        <f t="shared" ref="S13:S18" si="1">IF($N13="CZK",O13*$AH$3,IF($N13="PLN",O13*$AH$2,O13))</f>
        <v>0</v>
      </c>
      <c r="T13" s="283">
        <f t="shared" ref="T13:T18" si="2">IF($N13="CZK",P13*$AH$3,IF($N13="PLN",P13*$AH$2,P13))</f>
        <v>0</v>
      </c>
      <c r="U13" s="282">
        <f t="shared" ref="U13:U18" si="3">IF($N13="CZK",Q13*$AH$3,IF($N13="PLN",Q13*$AH$2,Q13))</f>
        <v>0</v>
      </c>
      <c r="V13" s="284">
        <f t="shared" ref="V13:V18" si="4">S13+T13</f>
        <v>0</v>
      </c>
      <c r="W13" s="221"/>
      <c r="X13" s="222"/>
      <c r="Y13" s="285">
        <f t="shared" ref="Y13:Y18" si="5">W13+X13</f>
        <v>0</v>
      </c>
      <c r="Z13" s="286">
        <f t="shared" ref="Z13:Z18" si="6">IF($N13="CZK",W13*$AH$3,IF($N13="PLN",W13*$AH$2,W13))</f>
        <v>0</v>
      </c>
      <c r="AA13" s="286">
        <f t="shared" ref="AA13:AA18" si="7">IF($N13="CZK",X13*$AH$3,IF($N13="PLN",X13*$AH$2,X13))</f>
        <v>0</v>
      </c>
      <c r="AB13" s="285">
        <f t="shared" ref="AB13:AB18" si="8">Z13+AA13</f>
        <v>0</v>
      </c>
      <c r="AC13" s="286">
        <f t="shared" ref="AC13:AC18" si="9">S13-Z13</f>
        <v>0</v>
      </c>
      <c r="AD13" s="286">
        <f t="shared" ref="AD13:AD18" si="10">T13-AA13</f>
        <v>0</v>
      </c>
      <c r="AE13" s="287">
        <f t="shared" ref="AE13:AE18" si="11">AC13+AD13</f>
        <v>0</v>
      </c>
      <c r="AF13" s="108"/>
      <c r="AG13" s="67"/>
      <c r="AH13" s="67"/>
      <c r="AI13" s="84"/>
    </row>
    <row r="14" spans="1:35" ht="15" x14ac:dyDescent="0.2">
      <c r="A14" s="380"/>
      <c r="B14" s="229"/>
      <c r="C14" s="166"/>
      <c r="D14" s="166"/>
      <c r="E14" s="166"/>
      <c r="F14" s="230"/>
      <c r="G14" s="166"/>
      <c r="H14" s="166"/>
      <c r="I14" s="166"/>
      <c r="J14" s="166"/>
      <c r="K14" s="166"/>
      <c r="L14" s="165"/>
      <c r="M14" s="165"/>
      <c r="N14" s="131" t="s">
        <v>90</v>
      </c>
      <c r="O14" s="82"/>
      <c r="P14" s="82"/>
      <c r="Q14" s="82"/>
      <c r="R14" s="264">
        <f t="shared" si="0"/>
        <v>0</v>
      </c>
      <c r="S14" s="282">
        <f t="shared" si="1"/>
        <v>0</v>
      </c>
      <c r="T14" s="283">
        <f t="shared" si="2"/>
        <v>0</v>
      </c>
      <c r="U14" s="282">
        <f t="shared" si="3"/>
        <v>0</v>
      </c>
      <c r="V14" s="284">
        <f t="shared" si="4"/>
        <v>0</v>
      </c>
      <c r="W14" s="221"/>
      <c r="X14" s="222"/>
      <c r="Y14" s="285">
        <f t="shared" si="5"/>
        <v>0</v>
      </c>
      <c r="Z14" s="286">
        <f t="shared" si="6"/>
        <v>0</v>
      </c>
      <c r="AA14" s="286">
        <f t="shared" si="7"/>
        <v>0</v>
      </c>
      <c r="AB14" s="285">
        <f t="shared" si="8"/>
        <v>0</v>
      </c>
      <c r="AC14" s="286">
        <f t="shared" si="9"/>
        <v>0</v>
      </c>
      <c r="AD14" s="286">
        <f t="shared" si="10"/>
        <v>0</v>
      </c>
      <c r="AE14" s="287">
        <f t="shared" si="11"/>
        <v>0</v>
      </c>
      <c r="AF14" s="108"/>
      <c r="AG14" s="67"/>
      <c r="AH14" s="67"/>
      <c r="AI14" s="84"/>
    </row>
    <row r="15" spans="1:35" ht="15" x14ac:dyDescent="0.2">
      <c r="A15" s="380"/>
      <c r="B15" s="229"/>
      <c r="C15" s="166"/>
      <c r="D15" s="166"/>
      <c r="E15" s="166"/>
      <c r="F15" s="230"/>
      <c r="G15" s="168"/>
      <c r="H15" s="166"/>
      <c r="I15" s="166"/>
      <c r="J15" s="166"/>
      <c r="K15" s="166"/>
      <c r="L15" s="165"/>
      <c r="M15" s="167"/>
      <c r="N15" s="131" t="s">
        <v>90</v>
      </c>
      <c r="O15" s="82"/>
      <c r="P15" s="82"/>
      <c r="Q15" s="82"/>
      <c r="R15" s="264">
        <f t="shared" si="0"/>
        <v>0</v>
      </c>
      <c r="S15" s="282">
        <f t="shared" si="1"/>
        <v>0</v>
      </c>
      <c r="T15" s="283">
        <f t="shared" si="2"/>
        <v>0</v>
      </c>
      <c r="U15" s="282">
        <f t="shared" si="3"/>
        <v>0</v>
      </c>
      <c r="V15" s="284">
        <f t="shared" si="4"/>
        <v>0</v>
      </c>
      <c r="W15" s="221"/>
      <c r="X15" s="222"/>
      <c r="Y15" s="285">
        <f t="shared" si="5"/>
        <v>0</v>
      </c>
      <c r="Z15" s="286">
        <f t="shared" si="6"/>
        <v>0</v>
      </c>
      <c r="AA15" s="286">
        <f t="shared" si="7"/>
        <v>0</v>
      </c>
      <c r="AB15" s="285">
        <f t="shared" si="8"/>
        <v>0</v>
      </c>
      <c r="AC15" s="286">
        <f t="shared" si="9"/>
        <v>0</v>
      </c>
      <c r="AD15" s="286">
        <f t="shared" si="10"/>
        <v>0</v>
      </c>
      <c r="AE15" s="287">
        <f t="shared" si="11"/>
        <v>0</v>
      </c>
      <c r="AF15" s="108"/>
      <c r="AG15" s="67"/>
      <c r="AH15" s="67"/>
      <c r="AI15" s="84"/>
    </row>
    <row r="16" spans="1:35" ht="15" x14ac:dyDescent="0.2">
      <c r="A16" s="380"/>
      <c r="B16" s="229"/>
      <c r="C16" s="132"/>
      <c r="D16" s="132"/>
      <c r="E16" s="132"/>
      <c r="F16" s="231"/>
      <c r="G16" s="133"/>
      <c r="H16" s="232"/>
      <c r="I16" s="232"/>
      <c r="J16" s="232"/>
      <c r="K16" s="132"/>
      <c r="L16" s="35"/>
      <c r="M16" s="35"/>
      <c r="N16" s="131" t="s">
        <v>90</v>
      </c>
      <c r="O16" s="82"/>
      <c r="P16" s="82"/>
      <c r="Q16" s="82"/>
      <c r="R16" s="264">
        <f t="shared" si="0"/>
        <v>0</v>
      </c>
      <c r="S16" s="282">
        <f t="shared" si="1"/>
        <v>0</v>
      </c>
      <c r="T16" s="283">
        <f t="shared" si="2"/>
        <v>0</v>
      </c>
      <c r="U16" s="282">
        <f t="shared" si="3"/>
        <v>0</v>
      </c>
      <c r="V16" s="284">
        <f t="shared" si="4"/>
        <v>0</v>
      </c>
      <c r="W16" s="221"/>
      <c r="X16" s="222"/>
      <c r="Y16" s="285">
        <f t="shared" si="5"/>
        <v>0</v>
      </c>
      <c r="Z16" s="286">
        <f t="shared" si="6"/>
        <v>0</v>
      </c>
      <c r="AA16" s="286">
        <f t="shared" si="7"/>
        <v>0</v>
      </c>
      <c r="AB16" s="285">
        <f t="shared" si="8"/>
        <v>0</v>
      </c>
      <c r="AC16" s="286">
        <f t="shared" si="9"/>
        <v>0</v>
      </c>
      <c r="AD16" s="286">
        <f t="shared" si="10"/>
        <v>0</v>
      </c>
      <c r="AE16" s="287">
        <f t="shared" si="11"/>
        <v>0</v>
      </c>
      <c r="AF16" s="108"/>
      <c r="AG16" s="67"/>
      <c r="AH16" s="67"/>
      <c r="AI16" s="84"/>
    </row>
    <row r="17" spans="1:35" ht="15" x14ac:dyDescent="0.2">
      <c r="A17" s="380"/>
      <c r="B17" s="233"/>
      <c r="C17" s="36"/>
      <c r="D17" s="234"/>
      <c r="E17" s="232"/>
      <c r="F17" s="235"/>
      <c r="G17" s="132"/>
      <c r="H17" s="132"/>
      <c r="I17" s="132"/>
      <c r="J17" s="36"/>
      <c r="K17" s="36"/>
      <c r="L17" s="36"/>
      <c r="M17" s="37"/>
      <c r="N17" s="131" t="s">
        <v>90</v>
      </c>
      <c r="O17" s="82"/>
      <c r="P17" s="82"/>
      <c r="Q17" s="82"/>
      <c r="R17" s="264">
        <f t="shared" si="0"/>
        <v>0</v>
      </c>
      <c r="S17" s="282">
        <f t="shared" si="1"/>
        <v>0</v>
      </c>
      <c r="T17" s="283">
        <f t="shared" si="2"/>
        <v>0</v>
      </c>
      <c r="U17" s="282">
        <f t="shared" si="3"/>
        <v>0</v>
      </c>
      <c r="V17" s="284">
        <f t="shared" si="4"/>
        <v>0</v>
      </c>
      <c r="W17" s="221"/>
      <c r="X17" s="222"/>
      <c r="Y17" s="285">
        <f t="shared" si="5"/>
        <v>0</v>
      </c>
      <c r="Z17" s="286">
        <f t="shared" si="6"/>
        <v>0</v>
      </c>
      <c r="AA17" s="286">
        <f t="shared" si="7"/>
        <v>0</v>
      </c>
      <c r="AB17" s="285">
        <f t="shared" si="8"/>
        <v>0</v>
      </c>
      <c r="AC17" s="286">
        <f t="shared" si="9"/>
        <v>0</v>
      </c>
      <c r="AD17" s="286">
        <f t="shared" si="10"/>
        <v>0</v>
      </c>
      <c r="AE17" s="287">
        <f t="shared" si="11"/>
        <v>0</v>
      </c>
      <c r="AF17" s="108"/>
      <c r="AG17" s="67"/>
      <c r="AH17" s="67"/>
      <c r="AI17" s="84"/>
    </row>
    <row r="18" spans="1:35" ht="15.75" thickBot="1" x14ac:dyDescent="0.25">
      <c r="A18" s="380"/>
      <c r="B18" s="236"/>
      <c r="C18" s="42"/>
      <c r="D18" s="237"/>
      <c r="E18" s="238"/>
      <c r="F18" s="239"/>
      <c r="G18" s="240"/>
      <c r="H18" s="240"/>
      <c r="I18" s="240"/>
      <c r="J18" s="42"/>
      <c r="K18" s="42"/>
      <c r="L18" s="42"/>
      <c r="M18" s="43"/>
      <c r="N18" s="131" t="s">
        <v>90</v>
      </c>
      <c r="O18" s="82"/>
      <c r="P18" s="82"/>
      <c r="Q18" s="82"/>
      <c r="R18" s="264">
        <f t="shared" si="0"/>
        <v>0</v>
      </c>
      <c r="S18" s="282">
        <f t="shared" si="1"/>
        <v>0</v>
      </c>
      <c r="T18" s="283">
        <f t="shared" si="2"/>
        <v>0</v>
      </c>
      <c r="U18" s="282">
        <f t="shared" si="3"/>
        <v>0</v>
      </c>
      <c r="V18" s="284">
        <f t="shared" si="4"/>
        <v>0</v>
      </c>
      <c r="W18" s="221"/>
      <c r="X18" s="222"/>
      <c r="Y18" s="285">
        <f t="shared" si="5"/>
        <v>0</v>
      </c>
      <c r="Z18" s="286">
        <f t="shared" si="6"/>
        <v>0</v>
      </c>
      <c r="AA18" s="286">
        <f t="shared" si="7"/>
        <v>0</v>
      </c>
      <c r="AB18" s="285">
        <f t="shared" si="8"/>
        <v>0</v>
      </c>
      <c r="AC18" s="286">
        <f t="shared" si="9"/>
        <v>0</v>
      </c>
      <c r="AD18" s="286">
        <f t="shared" si="10"/>
        <v>0</v>
      </c>
      <c r="AE18" s="287">
        <f t="shared" si="11"/>
        <v>0</v>
      </c>
      <c r="AF18" s="111"/>
      <c r="AG18" s="67"/>
      <c r="AH18" s="67"/>
      <c r="AI18" s="84"/>
    </row>
    <row r="19" spans="1:35" ht="13.5" thickBot="1" x14ac:dyDescent="0.25">
      <c r="A19" s="381"/>
      <c r="B19" s="336" t="s">
        <v>86</v>
      </c>
      <c r="C19" s="337"/>
      <c r="D19" s="337"/>
      <c r="E19" s="337"/>
      <c r="F19" s="337"/>
      <c r="G19" s="337"/>
      <c r="H19" s="337"/>
      <c r="I19" s="337"/>
      <c r="J19" s="337"/>
      <c r="K19" s="337"/>
      <c r="L19" s="295"/>
      <c r="M19" s="296"/>
      <c r="N19" s="296"/>
      <c r="O19" s="297">
        <f t="shared" ref="O19:R19" si="12">SUM(O12:O18)</f>
        <v>0</v>
      </c>
      <c r="P19" s="297">
        <f t="shared" si="12"/>
        <v>0</v>
      </c>
      <c r="Q19" s="297">
        <f t="shared" si="12"/>
        <v>0</v>
      </c>
      <c r="R19" s="297">
        <f t="shared" si="12"/>
        <v>0</v>
      </c>
      <c r="S19" s="297">
        <f>SUM(S12:S18)</f>
        <v>0</v>
      </c>
      <c r="T19" s="297">
        <f>SUM(T12:T18)</f>
        <v>0</v>
      </c>
      <c r="U19" s="297">
        <f>SUM(U13:U18)</f>
        <v>0</v>
      </c>
      <c r="V19" s="268">
        <f>SUM(V12:V18)</f>
        <v>0</v>
      </c>
      <c r="W19" s="290">
        <f>SUM(W12:W18)</f>
        <v>0</v>
      </c>
      <c r="X19" s="288">
        <f>SUM(X12:X18)</f>
        <v>0</v>
      </c>
      <c r="Y19" s="288">
        <f>SUM(W19:X19)</f>
        <v>0</v>
      </c>
      <c r="Z19" s="288">
        <f>SUM(Z12:Z13)</f>
        <v>0</v>
      </c>
      <c r="AA19" s="288">
        <f>SUM(AA12:AA18)</f>
        <v>0</v>
      </c>
      <c r="AB19" s="288">
        <f>SUM(Z19:AA19)</f>
        <v>0</v>
      </c>
      <c r="AC19" s="288">
        <f>SUM(AC12:AC18)</f>
        <v>0</v>
      </c>
      <c r="AD19" s="288">
        <f>SUM(AD12:AD18)</f>
        <v>0</v>
      </c>
      <c r="AE19" s="288">
        <f>SUM(AC19:AD19)</f>
        <v>0</v>
      </c>
      <c r="AF19" s="113"/>
      <c r="AG19" s="68"/>
      <c r="AH19" s="68"/>
      <c r="AI19" s="84"/>
    </row>
    <row r="20" spans="1:35" ht="12.75" customHeight="1" thickBot="1" x14ac:dyDescent="0.25">
      <c r="A20" s="378" t="s">
        <v>53</v>
      </c>
      <c r="B20" s="299"/>
      <c r="C20" s="300"/>
      <c r="D20" s="300"/>
      <c r="E20" s="301"/>
      <c r="F20" s="302"/>
      <c r="G20" s="301"/>
      <c r="H20" s="301"/>
      <c r="I20" s="301"/>
      <c r="J20" s="300"/>
      <c r="K20" s="300"/>
      <c r="L20" s="300"/>
      <c r="M20" s="303"/>
      <c r="N20" s="304"/>
      <c r="O20" s="305"/>
      <c r="P20" s="305"/>
      <c r="Q20" s="305"/>
      <c r="R20" s="307"/>
      <c r="S20" s="308"/>
      <c r="T20" s="308"/>
      <c r="U20" s="321"/>
      <c r="V20" s="284">
        <f>V19*0.15</f>
        <v>0</v>
      </c>
      <c r="W20" s="221"/>
      <c r="X20" s="222"/>
      <c r="Y20" s="285">
        <f t="shared" ref="Y20" si="13">W20+X20</f>
        <v>0</v>
      </c>
      <c r="Z20" s="286">
        <f t="shared" ref="Z20" si="14">IF($N20="CZK",W20*$AH$3,IF($N20="PLN",W20*$AH$2,W20))</f>
        <v>0</v>
      </c>
      <c r="AA20" s="286">
        <f t="shared" ref="AA20" si="15">IF($N20="CZK",X20*$AH$3,IF($N20="PLN",X20*$AH$2,X20))</f>
        <v>0</v>
      </c>
      <c r="AB20" s="285">
        <f t="shared" ref="AB20" si="16">Z20+AA20</f>
        <v>0</v>
      </c>
      <c r="AC20" s="286">
        <f t="shared" ref="AC20" si="17">S20-Z20</f>
        <v>0</v>
      </c>
      <c r="AD20" s="286">
        <f t="shared" ref="AD20" si="18">T20-AA20</f>
        <v>0</v>
      </c>
      <c r="AE20" s="287">
        <f t="shared" ref="AE20" si="19">AC20+AD20</f>
        <v>0</v>
      </c>
      <c r="AF20" s="112"/>
      <c r="AG20" s="67"/>
      <c r="AH20" s="67"/>
      <c r="AI20" s="84"/>
    </row>
    <row r="21" spans="1:35" ht="48.75" customHeight="1" thickBot="1" x14ac:dyDescent="0.25">
      <c r="A21" s="373"/>
      <c r="B21" s="475" t="s">
        <v>59</v>
      </c>
      <c r="C21" s="476"/>
      <c r="D21" s="476"/>
      <c r="E21" s="476"/>
      <c r="F21" s="476"/>
      <c r="G21" s="476"/>
      <c r="H21" s="476"/>
      <c r="I21" s="476"/>
      <c r="J21" s="476"/>
      <c r="K21" s="476"/>
      <c r="L21" s="298"/>
      <c r="M21" s="146"/>
      <c r="N21" s="146"/>
      <c r="O21" s="312"/>
      <c r="P21" s="312"/>
      <c r="Q21" s="312"/>
      <c r="R21" s="312"/>
      <c r="S21" s="312"/>
      <c r="T21" s="319"/>
      <c r="U21" s="320"/>
      <c r="V21" s="271">
        <f>SUM(V20:V20)</f>
        <v>0</v>
      </c>
      <c r="W21" s="290">
        <f>SUM(W20:W20)</f>
        <v>0</v>
      </c>
      <c r="X21" s="288">
        <f>SUM(X20:X20)</f>
        <v>0</v>
      </c>
      <c r="Y21" s="288">
        <f>SUM(W21:X21)</f>
        <v>0</v>
      </c>
      <c r="Z21" s="288">
        <f>SUM(Z20:Z20)</f>
        <v>0</v>
      </c>
      <c r="AA21" s="288">
        <f>SUM(AA20:AA20)</f>
        <v>0</v>
      </c>
      <c r="AB21" s="288">
        <f>SUM(Z21:AA21)</f>
        <v>0</v>
      </c>
      <c r="AC21" s="288">
        <f>SUM(AC20:AC20)</f>
        <v>0</v>
      </c>
      <c r="AD21" s="288">
        <f>SUM(AD20:AD20)</f>
        <v>0</v>
      </c>
      <c r="AE21" s="288">
        <f>SUM(AC21:AD21)</f>
        <v>0</v>
      </c>
      <c r="AF21" s="113"/>
      <c r="AG21" s="68"/>
      <c r="AH21" s="68"/>
      <c r="AI21" s="84"/>
    </row>
    <row r="22" spans="1:35" ht="12.75" customHeight="1" x14ac:dyDescent="0.2">
      <c r="A22" s="371" t="s">
        <v>54</v>
      </c>
      <c r="B22" s="48"/>
      <c r="C22" s="44"/>
      <c r="D22" s="137"/>
      <c r="E22" s="45"/>
      <c r="F22" s="45"/>
      <c r="G22" s="46"/>
      <c r="H22" s="46"/>
      <c r="I22" s="46"/>
      <c r="J22" s="44"/>
      <c r="K22" s="44"/>
      <c r="L22" s="38"/>
      <c r="M22" s="47"/>
      <c r="N22" s="131" t="s">
        <v>90</v>
      </c>
      <c r="O22" s="260"/>
      <c r="P22" s="260"/>
      <c r="Q22" s="260"/>
      <c r="R22" s="314">
        <f t="shared" ref="R22:R28" si="20">O22+P22</f>
        <v>0</v>
      </c>
      <c r="S22" s="315">
        <f t="shared" ref="S22:S28" si="21">IF($N22="CZK",O22*$AH$3,IF($N22="PLN",O22*$AH$2,O22))</f>
        <v>0</v>
      </c>
      <c r="T22" s="316">
        <f t="shared" ref="T22:T28" si="22">IF($N22="CZK",P22*$AH$3,IF($N22="PLN",P22*$AH$2,P22))</f>
        <v>0</v>
      </c>
      <c r="U22" s="315">
        <f t="shared" ref="U22:U28" si="23">IF($N22="CZK",Q22*$AH$3,IF($N22="PLN",Q22*$AH$2,Q22))</f>
        <v>0</v>
      </c>
      <c r="V22" s="284">
        <f t="shared" ref="V22:V28" si="24">S22+T22</f>
        <v>0</v>
      </c>
      <c r="W22" s="221"/>
      <c r="X22" s="222"/>
      <c r="Y22" s="285">
        <f t="shared" ref="Y22:Y28" si="25">W22+X22</f>
        <v>0</v>
      </c>
      <c r="Z22" s="286">
        <f t="shared" ref="Z22:Z28" si="26">IF($N22="CZK",W22*$AH$3,IF($N22="PLN",W22*$AH$2,W22))</f>
        <v>0</v>
      </c>
      <c r="AA22" s="286">
        <f t="shared" ref="AA22:AA28" si="27">IF($N22="CZK",X22*$AH$3,IF($N22="PLN",X22*$AH$2,X22))</f>
        <v>0</v>
      </c>
      <c r="AB22" s="285">
        <f t="shared" ref="AB22:AB28" si="28">Z22+AA22</f>
        <v>0</v>
      </c>
      <c r="AC22" s="286">
        <f t="shared" ref="AC22:AC28" si="29">S22-Z22</f>
        <v>0</v>
      </c>
      <c r="AD22" s="286">
        <f t="shared" ref="AD22:AD28" si="30">T22-AA22</f>
        <v>0</v>
      </c>
      <c r="AE22" s="287">
        <f t="shared" ref="AE22:AE28" si="31">AC22+AD22</f>
        <v>0</v>
      </c>
      <c r="AF22" s="112"/>
      <c r="AG22" s="67"/>
      <c r="AH22" s="67"/>
      <c r="AI22" s="84"/>
    </row>
    <row r="23" spans="1:35" ht="12.75" customHeight="1" x14ac:dyDescent="0.2">
      <c r="A23" s="372"/>
      <c r="B23" s="49"/>
      <c r="C23" s="33"/>
      <c r="D23" s="81"/>
      <c r="E23" s="34"/>
      <c r="F23" s="34"/>
      <c r="G23" s="35"/>
      <c r="H23" s="35"/>
      <c r="I23" s="35"/>
      <c r="J23" s="33"/>
      <c r="K23" s="33"/>
      <c r="L23" s="36"/>
      <c r="M23" s="37"/>
      <c r="N23" s="131" t="s">
        <v>90</v>
      </c>
      <c r="O23" s="260"/>
      <c r="P23" s="260"/>
      <c r="Q23" s="260"/>
      <c r="R23" s="264">
        <f t="shared" si="20"/>
        <v>0</v>
      </c>
      <c r="S23" s="282">
        <f t="shared" si="21"/>
        <v>0</v>
      </c>
      <c r="T23" s="283">
        <f t="shared" si="22"/>
        <v>0</v>
      </c>
      <c r="U23" s="282">
        <f t="shared" si="23"/>
        <v>0</v>
      </c>
      <c r="V23" s="284">
        <f t="shared" si="24"/>
        <v>0</v>
      </c>
      <c r="W23" s="221"/>
      <c r="X23" s="222"/>
      <c r="Y23" s="285">
        <f t="shared" si="25"/>
        <v>0</v>
      </c>
      <c r="Z23" s="286">
        <f t="shared" si="26"/>
        <v>0</v>
      </c>
      <c r="AA23" s="286">
        <f t="shared" si="27"/>
        <v>0</v>
      </c>
      <c r="AB23" s="285">
        <f t="shared" si="28"/>
        <v>0</v>
      </c>
      <c r="AC23" s="286">
        <f t="shared" si="29"/>
        <v>0</v>
      </c>
      <c r="AD23" s="286">
        <f t="shared" si="30"/>
        <v>0</v>
      </c>
      <c r="AE23" s="287">
        <f t="shared" si="31"/>
        <v>0</v>
      </c>
      <c r="AF23" s="108"/>
      <c r="AG23" s="67"/>
      <c r="AH23" s="67"/>
      <c r="AI23" s="84"/>
    </row>
    <row r="24" spans="1:35" ht="15" x14ac:dyDescent="0.2">
      <c r="A24" s="372"/>
      <c r="B24" s="49"/>
      <c r="C24" s="33"/>
      <c r="D24" s="81"/>
      <c r="E24" s="34"/>
      <c r="F24" s="34"/>
      <c r="G24" s="35"/>
      <c r="H24" s="35"/>
      <c r="I24" s="35"/>
      <c r="J24" s="33"/>
      <c r="K24" s="33"/>
      <c r="L24" s="36"/>
      <c r="M24" s="37"/>
      <c r="N24" s="131" t="s">
        <v>90</v>
      </c>
      <c r="O24" s="260"/>
      <c r="P24" s="260"/>
      <c r="Q24" s="260"/>
      <c r="R24" s="264">
        <f t="shared" si="20"/>
        <v>0</v>
      </c>
      <c r="S24" s="282">
        <f t="shared" si="21"/>
        <v>0</v>
      </c>
      <c r="T24" s="283">
        <f t="shared" si="22"/>
        <v>0</v>
      </c>
      <c r="U24" s="282">
        <f t="shared" si="23"/>
        <v>0</v>
      </c>
      <c r="V24" s="284">
        <f t="shared" si="24"/>
        <v>0</v>
      </c>
      <c r="W24" s="221"/>
      <c r="X24" s="222"/>
      <c r="Y24" s="285">
        <f t="shared" si="25"/>
        <v>0</v>
      </c>
      <c r="Z24" s="286">
        <f t="shared" si="26"/>
        <v>0</v>
      </c>
      <c r="AA24" s="286">
        <f t="shared" si="27"/>
        <v>0</v>
      </c>
      <c r="AB24" s="285">
        <f t="shared" si="28"/>
        <v>0</v>
      </c>
      <c r="AC24" s="286">
        <f t="shared" si="29"/>
        <v>0</v>
      </c>
      <c r="AD24" s="286">
        <f t="shared" si="30"/>
        <v>0</v>
      </c>
      <c r="AE24" s="287">
        <f t="shared" si="31"/>
        <v>0</v>
      </c>
      <c r="AF24" s="108"/>
      <c r="AG24" s="67"/>
      <c r="AH24" s="67"/>
      <c r="AI24" s="84"/>
    </row>
    <row r="25" spans="1:35" ht="15" x14ac:dyDescent="0.2">
      <c r="A25" s="372"/>
      <c r="B25" s="49"/>
      <c r="C25" s="33"/>
      <c r="D25" s="81"/>
      <c r="E25" s="34"/>
      <c r="F25" s="34"/>
      <c r="G25" s="35"/>
      <c r="H25" s="35"/>
      <c r="I25" s="35"/>
      <c r="J25" s="33"/>
      <c r="K25" s="33"/>
      <c r="L25" s="36"/>
      <c r="M25" s="37"/>
      <c r="N25" s="131" t="s">
        <v>90</v>
      </c>
      <c r="O25" s="260"/>
      <c r="P25" s="260"/>
      <c r="Q25" s="260"/>
      <c r="R25" s="264">
        <f t="shared" si="20"/>
        <v>0</v>
      </c>
      <c r="S25" s="282">
        <f t="shared" si="21"/>
        <v>0</v>
      </c>
      <c r="T25" s="283">
        <f t="shared" si="22"/>
        <v>0</v>
      </c>
      <c r="U25" s="282">
        <f t="shared" si="23"/>
        <v>0</v>
      </c>
      <c r="V25" s="284">
        <f t="shared" si="24"/>
        <v>0</v>
      </c>
      <c r="W25" s="221"/>
      <c r="X25" s="222"/>
      <c r="Y25" s="285">
        <f t="shared" si="25"/>
        <v>0</v>
      </c>
      <c r="Z25" s="286">
        <f t="shared" si="26"/>
        <v>0</v>
      </c>
      <c r="AA25" s="286">
        <f t="shared" si="27"/>
        <v>0</v>
      </c>
      <c r="AB25" s="285">
        <f t="shared" si="28"/>
        <v>0</v>
      </c>
      <c r="AC25" s="286">
        <f t="shared" si="29"/>
        <v>0</v>
      </c>
      <c r="AD25" s="286">
        <f t="shared" si="30"/>
        <v>0</v>
      </c>
      <c r="AE25" s="287">
        <f t="shared" si="31"/>
        <v>0</v>
      </c>
      <c r="AF25" s="108"/>
      <c r="AG25" s="67"/>
      <c r="AH25" s="67"/>
      <c r="AI25" s="84"/>
    </row>
    <row r="26" spans="1:35" ht="15" x14ac:dyDescent="0.2">
      <c r="A26" s="372"/>
      <c r="B26" s="49"/>
      <c r="C26" s="33"/>
      <c r="D26" s="81"/>
      <c r="E26" s="34"/>
      <c r="F26" s="34"/>
      <c r="G26" s="35"/>
      <c r="H26" s="35"/>
      <c r="I26" s="35"/>
      <c r="J26" s="33"/>
      <c r="K26" s="33"/>
      <c r="L26" s="36"/>
      <c r="M26" s="37"/>
      <c r="N26" s="131" t="s">
        <v>90</v>
      </c>
      <c r="O26" s="260"/>
      <c r="P26" s="260"/>
      <c r="Q26" s="260"/>
      <c r="R26" s="264">
        <f t="shared" si="20"/>
        <v>0</v>
      </c>
      <c r="S26" s="282">
        <f t="shared" si="21"/>
        <v>0</v>
      </c>
      <c r="T26" s="283">
        <f t="shared" si="22"/>
        <v>0</v>
      </c>
      <c r="U26" s="282">
        <f t="shared" si="23"/>
        <v>0</v>
      </c>
      <c r="V26" s="284">
        <f t="shared" si="24"/>
        <v>0</v>
      </c>
      <c r="W26" s="221"/>
      <c r="X26" s="222"/>
      <c r="Y26" s="285">
        <f t="shared" si="25"/>
        <v>0</v>
      </c>
      <c r="Z26" s="286">
        <f t="shared" si="26"/>
        <v>0</v>
      </c>
      <c r="AA26" s="286">
        <f t="shared" si="27"/>
        <v>0</v>
      </c>
      <c r="AB26" s="285">
        <f t="shared" si="28"/>
        <v>0</v>
      </c>
      <c r="AC26" s="286">
        <f t="shared" si="29"/>
        <v>0</v>
      </c>
      <c r="AD26" s="286">
        <f t="shared" si="30"/>
        <v>0</v>
      </c>
      <c r="AE26" s="287">
        <f t="shared" si="31"/>
        <v>0</v>
      </c>
      <c r="AF26" s="108"/>
      <c r="AG26" s="67"/>
      <c r="AH26" s="67"/>
      <c r="AI26" s="84"/>
    </row>
    <row r="27" spans="1:35" ht="15" x14ac:dyDescent="0.2">
      <c r="A27" s="372"/>
      <c r="B27" s="49"/>
      <c r="C27" s="33"/>
      <c r="D27" s="81"/>
      <c r="E27" s="34"/>
      <c r="F27" s="34"/>
      <c r="G27" s="35"/>
      <c r="H27" s="35"/>
      <c r="I27" s="35"/>
      <c r="J27" s="33"/>
      <c r="K27" s="33"/>
      <c r="L27" s="36"/>
      <c r="M27" s="37"/>
      <c r="N27" s="131" t="s">
        <v>90</v>
      </c>
      <c r="O27" s="260"/>
      <c r="P27" s="260"/>
      <c r="Q27" s="260"/>
      <c r="R27" s="264">
        <f t="shared" si="20"/>
        <v>0</v>
      </c>
      <c r="S27" s="282">
        <f t="shared" si="21"/>
        <v>0</v>
      </c>
      <c r="T27" s="283">
        <f t="shared" si="22"/>
        <v>0</v>
      </c>
      <c r="U27" s="282">
        <f t="shared" si="23"/>
        <v>0</v>
      </c>
      <c r="V27" s="284">
        <f t="shared" si="24"/>
        <v>0</v>
      </c>
      <c r="W27" s="221"/>
      <c r="X27" s="222"/>
      <c r="Y27" s="285">
        <f t="shared" si="25"/>
        <v>0</v>
      </c>
      <c r="Z27" s="286">
        <f t="shared" si="26"/>
        <v>0</v>
      </c>
      <c r="AA27" s="286">
        <f t="shared" si="27"/>
        <v>0</v>
      </c>
      <c r="AB27" s="285">
        <f t="shared" si="28"/>
        <v>0</v>
      </c>
      <c r="AC27" s="286">
        <f t="shared" si="29"/>
        <v>0</v>
      </c>
      <c r="AD27" s="286">
        <f t="shared" si="30"/>
        <v>0</v>
      </c>
      <c r="AE27" s="287">
        <f t="shared" si="31"/>
        <v>0</v>
      </c>
      <c r="AF27" s="108"/>
      <c r="AG27" s="67"/>
      <c r="AH27" s="67"/>
      <c r="AI27" s="84"/>
    </row>
    <row r="28" spans="1:35" ht="15.75" thickBot="1" x14ac:dyDescent="0.25">
      <c r="A28" s="372"/>
      <c r="B28" s="50"/>
      <c r="C28" s="39"/>
      <c r="D28" s="136"/>
      <c r="E28" s="40"/>
      <c r="F28" s="40"/>
      <c r="G28" s="41"/>
      <c r="H28" s="41"/>
      <c r="I28" s="41"/>
      <c r="J28" s="39"/>
      <c r="K28" s="39"/>
      <c r="L28" s="42"/>
      <c r="M28" s="43"/>
      <c r="N28" s="131" t="s">
        <v>90</v>
      </c>
      <c r="O28" s="260"/>
      <c r="P28" s="260"/>
      <c r="Q28" s="260"/>
      <c r="R28" s="264">
        <f t="shared" si="20"/>
        <v>0</v>
      </c>
      <c r="S28" s="282">
        <f t="shared" si="21"/>
        <v>0</v>
      </c>
      <c r="T28" s="283">
        <f t="shared" si="22"/>
        <v>0</v>
      </c>
      <c r="U28" s="282">
        <f t="shared" si="23"/>
        <v>0</v>
      </c>
      <c r="V28" s="284">
        <f t="shared" si="24"/>
        <v>0</v>
      </c>
      <c r="W28" s="221"/>
      <c r="X28" s="222"/>
      <c r="Y28" s="285">
        <f t="shared" si="25"/>
        <v>0</v>
      </c>
      <c r="Z28" s="286">
        <f t="shared" si="26"/>
        <v>0</v>
      </c>
      <c r="AA28" s="286">
        <f t="shared" si="27"/>
        <v>0</v>
      </c>
      <c r="AB28" s="285">
        <f t="shared" si="28"/>
        <v>0</v>
      </c>
      <c r="AC28" s="286">
        <f t="shared" si="29"/>
        <v>0</v>
      </c>
      <c r="AD28" s="286">
        <f t="shared" si="30"/>
        <v>0</v>
      </c>
      <c r="AE28" s="287">
        <f t="shared" si="31"/>
        <v>0</v>
      </c>
      <c r="AF28" s="111"/>
      <c r="AG28" s="67"/>
      <c r="AH28" s="67"/>
      <c r="AI28" s="84"/>
    </row>
    <row r="29" spans="1:35" ht="13.5" thickBot="1" x14ac:dyDescent="0.25">
      <c r="A29" s="373"/>
      <c r="B29" s="374" t="s">
        <v>60</v>
      </c>
      <c r="C29" s="375"/>
      <c r="D29" s="375"/>
      <c r="E29" s="375"/>
      <c r="F29" s="375"/>
      <c r="G29" s="375"/>
      <c r="H29" s="375"/>
      <c r="I29" s="375"/>
      <c r="J29" s="375"/>
      <c r="K29" s="375"/>
      <c r="L29" s="96"/>
      <c r="M29" s="80"/>
      <c r="N29" s="80"/>
      <c r="O29" s="271">
        <f t="shared" ref="O29:X29" si="32">SUM(O22:O28)</f>
        <v>0</v>
      </c>
      <c r="P29" s="271">
        <f t="shared" si="32"/>
        <v>0</v>
      </c>
      <c r="Q29" s="271">
        <f t="shared" si="32"/>
        <v>0</v>
      </c>
      <c r="R29" s="271">
        <f t="shared" si="32"/>
        <v>0</v>
      </c>
      <c r="S29" s="271">
        <f t="shared" si="32"/>
        <v>0</v>
      </c>
      <c r="T29" s="273">
        <f t="shared" si="32"/>
        <v>0</v>
      </c>
      <c r="U29" s="273">
        <f t="shared" si="32"/>
        <v>0</v>
      </c>
      <c r="V29" s="268">
        <f t="shared" si="32"/>
        <v>0</v>
      </c>
      <c r="W29" s="290">
        <f t="shared" si="32"/>
        <v>0</v>
      </c>
      <c r="X29" s="288">
        <f t="shared" si="32"/>
        <v>0</v>
      </c>
      <c r="Y29" s="288">
        <f>SUM(W29:X29)</f>
        <v>0</v>
      </c>
      <c r="Z29" s="288">
        <f>SUM(Z22:Z28)</f>
        <v>0</v>
      </c>
      <c r="AA29" s="288">
        <f>SUM(AA22:AA28)</f>
        <v>0</v>
      </c>
      <c r="AB29" s="288">
        <f>SUM(Z29:AA29)</f>
        <v>0</v>
      </c>
      <c r="AC29" s="288">
        <f>SUM(AC22:AC28)</f>
        <v>0</v>
      </c>
      <c r="AD29" s="288">
        <f>SUM(AD22:AD28)</f>
        <v>0</v>
      </c>
      <c r="AE29" s="288">
        <f>SUM(AC29:AD29)</f>
        <v>0</v>
      </c>
      <c r="AF29" s="113"/>
      <c r="AG29" s="68"/>
      <c r="AH29" s="68"/>
      <c r="AI29" s="84"/>
    </row>
    <row r="30" spans="1:35" ht="12.75" customHeight="1" x14ac:dyDescent="0.2">
      <c r="A30" s="333" t="s">
        <v>55</v>
      </c>
      <c r="B30" s="48"/>
      <c r="C30" s="44"/>
      <c r="D30" s="137"/>
      <c r="E30" s="45"/>
      <c r="F30" s="45"/>
      <c r="G30" s="46"/>
      <c r="H30" s="46"/>
      <c r="I30" s="46"/>
      <c r="J30" s="44"/>
      <c r="K30" s="44"/>
      <c r="L30" s="38"/>
      <c r="M30" s="47"/>
      <c r="N30" s="131" t="s">
        <v>90</v>
      </c>
      <c r="O30" s="260"/>
      <c r="P30" s="260"/>
      <c r="Q30" s="260"/>
      <c r="R30" s="264">
        <f t="shared" ref="R30:R36" si="33">O30+P30</f>
        <v>0</v>
      </c>
      <c r="S30" s="282">
        <f t="shared" ref="S30:S36" si="34">IF($N30="CZK",O30*$AH$3,IF($N30="PLN",O30*$AH$2,O30))</f>
        <v>0</v>
      </c>
      <c r="T30" s="283">
        <f t="shared" ref="T30:T36" si="35">IF($N30="CZK",P30*$AH$3,IF($N30="PLN",P30*$AH$2,P30))</f>
        <v>0</v>
      </c>
      <c r="U30" s="282">
        <f t="shared" ref="U30:U36" si="36">IF($N30="CZK",Q30*$AH$3,IF($N30="PLN",Q30*$AH$2,Q30))</f>
        <v>0</v>
      </c>
      <c r="V30" s="284">
        <f t="shared" ref="V30:V36" si="37">S30+T30</f>
        <v>0</v>
      </c>
      <c r="W30" s="221"/>
      <c r="X30" s="222"/>
      <c r="Y30" s="285">
        <f t="shared" ref="Y30:Y36" si="38">W30+X30</f>
        <v>0</v>
      </c>
      <c r="Z30" s="286">
        <f t="shared" ref="Z30:Z36" si="39">IF($N30="CZK",W30*$AH$3,IF($N30="PLN",W30*$AH$2,W30))</f>
        <v>0</v>
      </c>
      <c r="AA30" s="286">
        <f t="shared" ref="AA30:AA36" si="40">IF($N30="CZK",X30*$AH$3,IF($N30="PLN",X30*$AH$2,X30))</f>
        <v>0</v>
      </c>
      <c r="AB30" s="285">
        <f t="shared" ref="AB30:AB36" si="41">Z30+AA30</f>
        <v>0</v>
      </c>
      <c r="AC30" s="286">
        <f t="shared" ref="AC30:AC36" si="42">S30-Z30</f>
        <v>0</v>
      </c>
      <c r="AD30" s="286">
        <f t="shared" ref="AD30:AD36" si="43">T30-AA30</f>
        <v>0</v>
      </c>
      <c r="AE30" s="287">
        <f t="shared" ref="AE30:AE36" si="44">AC30+AD30</f>
        <v>0</v>
      </c>
      <c r="AF30" s="112"/>
      <c r="AG30" s="67"/>
      <c r="AH30" s="67"/>
      <c r="AI30" s="84"/>
    </row>
    <row r="31" spans="1:35" ht="12.75" customHeight="1" x14ac:dyDescent="0.2">
      <c r="A31" s="376"/>
      <c r="B31" s="49"/>
      <c r="C31" s="33"/>
      <c r="D31" s="81"/>
      <c r="E31" s="34"/>
      <c r="F31" s="34"/>
      <c r="G31" s="35"/>
      <c r="H31" s="35"/>
      <c r="I31" s="35"/>
      <c r="J31" s="33"/>
      <c r="K31" s="33"/>
      <c r="L31" s="36"/>
      <c r="M31" s="37"/>
      <c r="N31" s="131" t="s">
        <v>90</v>
      </c>
      <c r="O31" s="260"/>
      <c r="P31" s="260"/>
      <c r="Q31" s="260"/>
      <c r="R31" s="264">
        <f t="shared" si="33"/>
        <v>0</v>
      </c>
      <c r="S31" s="282">
        <f t="shared" si="34"/>
        <v>0</v>
      </c>
      <c r="T31" s="283">
        <f t="shared" si="35"/>
        <v>0</v>
      </c>
      <c r="U31" s="282">
        <f t="shared" si="36"/>
        <v>0</v>
      </c>
      <c r="V31" s="284">
        <f t="shared" si="37"/>
        <v>0</v>
      </c>
      <c r="W31" s="221"/>
      <c r="X31" s="222"/>
      <c r="Y31" s="285">
        <f t="shared" si="38"/>
        <v>0</v>
      </c>
      <c r="Z31" s="286">
        <f t="shared" si="39"/>
        <v>0</v>
      </c>
      <c r="AA31" s="286">
        <f t="shared" si="40"/>
        <v>0</v>
      </c>
      <c r="AB31" s="285">
        <f t="shared" si="41"/>
        <v>0</v>
      </c>
      <c r="AC31" s="286">
        <f t="shared" si="42"/>
        <v>0</v>
      </c>
      <c r="AD31" s="286">
        <f t="shared" si="43"/>
        <v>0</v>
      </c>
      <c r="AE31" s="287">
        <f t="shared" si="44"/>
        <v>0</v>
      </c>
      <c r="AF31" s="108"/>
      <c r="AG31" s="67"/>
      <c r="AH31" s="67"/>
      <c r="AI31" s="84"/>
    </row>
    <row r="32" spans="1:35" ht="15" x14ac:dyDescent="0.2">
      <c r="A32" s="376"/>
      <c r="B32" s="49"/>
      <c r="C32" s="33"/>
      <c r="D32" s="81"/>
      <c r="E32" s="34"/>
      <c r="F32" s="34"/>
      <c r="G32" s="35"/>
      <c r="H32" s="35"/>
      <c r="I32" s="35"/>
      <c r="J32" s="33"/>
      <c r="K32" s="33"/>
      <c r="L32" s="36"/>
      <c r="M32" s="37"/>
      <c r="N32" s="131" t="s">
        <v>90</v>
      </c>
      <c r="O32" s="260"/>
      <c r="P32" s="260"/>
      <c r="Q32" s="260"/>
      <c r="R32" s="264">
        <f t="shared" si="33"/>
        <v>0</v>
      </c>
      <c r="S32" s="282">
        <f t="shared" si="34"/>
        <v>0</v>
      </c>
      <c r="T32" s="283">
        <f t="shared" si="35"/>
        <v>0</v>
      </c>
      <c r="U32" s="282">
        <f t="shared" si="36"/>
        <v>0</v>
      </c>
      <c r="V32" s="284">
        <f t="shared" si="37"/>
        <v>0</v>
      </c>
      <c r="W32" s="221"/>
      <c r="X32" s="222"/>
      <c r="Y32" s="285">
        <f t="shared" si="38"/>
        <v>0</v>
      </c>
      <c r="Z32" s="286">
        <f t="shared" si="39"/>
        <v>0</v>
      </c>
      <c r="AA32" s="286">
        <f t="shared" si="40"/>
        <v>0</v>
      </c>
      <c r="AB32" s="285">
        <f t="shared" si="41"/>
        <v>0</v>
      </c>
      <c r="AC32" s="286">
        <f t="shared" si="42"/>
        <v>0</v>
      </c>
      <c r="AD32" s="286">
        <f t="shared" si="43"/>
        <v>0</v>
      </c>
      <c r="AE32" s="287">
        <f t="shared" si="44"/>
        <v>0</v>
      </c>
      <c r="AF32" s="108"/>
      <c r="AG32" s="67"/>
      <c r="AH32" s="67"/>
      <c r="AI32" s="84"/>
    </row>
    <row r="33" spans="1:35" ht="15" x14ac:dyDescent="0.2">
      <c r="A33" s="376"/>
      <c r="B33" s="49"/>
      <c r="C33" s="33"/>
      <c r="D33" s="81"/>
      <c r="E33" s="34"/>
      <c r="F33" s="34"/>
      <c r="G33" s="35"/>
      <c r="H33" s="35"/>
      <c r="I33" s="35"/>
      <c r="J33" s="33"/>
      <c r="K33" s="33"/>
      <c r="L33" s="36"/>
      <c r="M33" s="37"/>
      <c r="N33" s="131" t="s">
        <v>90</v>
      </c>
      <c r="O33" s="260"/>
      <c r="P33" s="260"/>
      <c r="Q33" s="260"/>
      <c r="R33" s="264">
        <f t="shared" si="33"/>
        <v>0</v>
      </c>
      <c r="S33" s="282">
        <f t="shared" si="34"/>
        <v>0</v>
      </c>
      <c r="T33" s="283">
        <f t="shared" si="35"/>
        <v>0</v>
      </c>
      <c r="U33" s="282">
        <f t="shared" si="36"/>
        <v>0</v>
      </c>
      <c r="V33" s="284">
        <f t="shared" si="37"/>
        <v>0</v>
      </c>
      <c r="W33" s="221"/>
      <c r="X33" s="222"/>
      <c r="Y33" s="285">
        <f t="shared" si="38"/>
        <v>0</v>
      </c>
      <c r="Z33" s="286">
        <f t="shared" si="39"/>
        <v>0</v>
      </c>
      <c r="AA33" s="286">
        <f t="shared" si="40"/>
        <v>0</v>
      </c>
      <c r="AB33" s="285">
        <f t="shared" si="41"/>
        <v>0</v>
      </c>
      <c r="AC33" s="286">
        <f t="shared" si="42"/>
        <v>0</v>
      </c>
      <c r="AD33" s="286">
        <f t="shared" si="43"/>
        <v>0</v>
      </c>
      <c r="AE33" s="287">
        <f t="shared" si="44"/>
        <v>0</v>
      </c>
      <c r="AF33" s="108"/>
      <c r="AG33" s="67"/>
      <c r="AH33" s="67"/>
      <c r="AI33" s="84"/>
    </row>
    <row r="34" spans="1:35" ht="15" x14ac:dyDescent="0.2">
      <c r="A34" s="376"/>
      <c r="B34" s="49"/>
      <c r="C34" s="33"/>
      <c r="D34" s="81"/>
      <c r="E34" s="34"/>
      <c r="F34" s="34"/>
      <c r="G34" s="35"/>
      <c r="H34" s="35"/>
      <c r="I34" s="35"/>
      <c r="J34" s="33"/>
      <c r="K34" s="33"/>
      <c r="L34" s="36"/>
      <c r="M34" s="37"/>
      <c r="N34" s="131" t="s">
        <v>90</v>
      </c>
      <c r="O34" s="260"/>
      <c r="P34" s="260"/>
      <c r="Q34" s="260"/>
      <c r="R34" s="264">
        <f t="shared" si="33"/>
        <v>0</v>
      </c>
      <c r="S34" s="282">
        <f t="shared" si="34"/>
        <v>0</v>
      </c>
      <c r="T34" s="283">
        <f t="shared" si="35"/>
        <v>0</v>
      </c>
      <c r="U34" s="282">
        <f t="shared" si="36"/>
        <v>0</v>
      </c>
      <c r="V34" s="284">
        <f t="shared" si="37"/>
        <v>0</v>
      </c>
      <c r="W34" s="221"/>
      <c r="X34" s="222"/>
      <c r="Y34" s="285">
        <f t="shared" si="38"/>
        <v>0</v>
      </c>
      <c r="Z34" s="286">
        <f t="shared" si="39"/>
        <v>0</v>
      </c>
      <c r="AA34" s="286">
        <f t="shared" si="40"/>
        <v>0</v>
      </c>
      <c r="AB34" s="285">
        <f t="shared" si="41"/>
        <v>0</v>
      </c>
      <c r="AC34" s="286">
        <f t="shared" si="42"/>
        <v>0</v>
      </c>
      <c r="AD34" s="286">
        <f t="shared" si="43"/>
        <v>0</v>
      </c>
      <c r="AE34" s="287">
        <f t="shared" si="44"/>
        <v>0</v>
      </c>
      <c r="AF34" s="108"/>
      <c r="AG34" s="67"/>
      <c r="AH34" s="67"/>
      <c r="AI34" s="84"/>
    </row>
    <row r="35" spans="1:35" ht="15" x14ac:dyDescent="0.2">
      <c r="A35" s="376"/>
      <c r="B35" s="49"/>
      <c r="C35" s="33"/>
      <c r="D35" s="81"/>
      <c r="E35" s="34"/>
      <c r="F35" s="34"/>
      <c r="G35" s="35"/>
      <c r="H35" s="35"/>
      <c r="I35" s="35"/>
      <c r="J35" s="33"/>
      <c r="K35" s="33"/>
      <c r="L35" s="36"/>
      <c r="M35" s="37"/>
      <c r="N35" s="131" t="s">
        <v>90</v>
      </c>
      <c r="O35" s="260"/>
      <c r="P35" s="260"/>
      <c r="Q35" s="260"/>
      <c r="R35" s="264">
        <f t="shared" si="33"/>
        <v>0</v>
      </c>
      <c r="S35" s="282">
        <f t="shared" si="34"/>
        <v>0</v>
      </c>
      <c r="T35" s="283">
        <f t="shared" si="35"/>
        <v>0</v>
      </c>
      <c r="U35" s="282">
        <f t="shared" si="36"/>
        <v>0</v>
      </c>
      <c r="V35" s="284">
        <f t="shared" si="37"/>
        <v>0</v>
      </c>
      <c r="W35" s="221"/>
      <c r="X35" s="222"/>
      <c r="Y35" s="285">
        <f t="shared" si="38"/>
        <v>0</v>
      </c>
      <c r="Z35" s="286">
        <f t="shared" si="39"/>
        <v>0</v>
      </c>
      <c r="AA35" s="286">
        <f t="shared" si="40"/>
        <v>0</v>
      </c>
      <c r="AB35" s="285">
        <f t="shared" si="41"/>
        <v>0</v>
      </c>
      <c r="AC35" s="286">
        <f t="shared" si="42"/>
        <v>0</v>
      </c>
      <c r="AD35" s="286">
        <f t="shared" si="43"/>
        <v>0</v>
      </c>
      <c r="AE35" s="287">
        <f t="shared" si="44"/>
        <v>0</v>
      </c>
      <c r="AF35" s="108"/>
      <c r="AG35" s="67"/>
      <c r="AH35" s="67"/>
      <c r="AI35" s="84"/>
    </row>
    <row r="36" spans="1:35" ht="15.75" thickBot="1" x14ac:dyDescent="0.25">
      <c r="A36" s="376"/>
      <c r="B36" s="50"/>
      <c r="C36" s="39"/>
      <c r="D36" s="136"/>
      <c r="E36" s="40"/>
      <c r="F36" s="40"/>
      <c r="G36" s="41"/>
      <c r="H36" s="41"/>
      <c r="I36" s="41"/>
      <c r="J36" s="39"/>
      <c r="K36" s="39"/>
      <c r="L36" s="42"/>
      <c r="M36" s="43"/>
      <c r="N36" s="131" t="s">
        <v>90</v>
      </c>
      <c r="O36" s="260"/>
      <c r="P36" s="260"/>
      <c r="Q36" s="260"/>
      <c r="R36" s="264">
        <f t="shared" si="33"/>
        <v>0</v>
      </c>
      <c r="S36" s="282">
        <f t="shared" si="34"/>
        <v>0</v>
      </c>
      <c r="T36" s="283">
        <f t="shared" si="35"/>
        <v>0</v>
      </c>
      <c r="U36" s="282">
        <f t="shared" si="36"/>
        <v>0</v>
      </c>
      <c r="V36" s="284">
        <f t="shared" si="37"/>
        <v>0</v>
      </c>
      <c r="W36" s="221"/>
      <c r="X36" s="222"/>
      <c r="Y36" s="285">
        <f t="shared" si="38"/>
        <v>0</v>
      </c>
      <c r="Z36" s="286">
        <f t="shared" si="39"/>
        <v>0</v>
      </c>
      <c r="AA36" s="286">
        <f t="shared" si="40"/>
        <v>0</v>
      </c>
      <c r="AB36" s="285">
        <f t="shared" si="41"/>
        <v>0</v>
      </c>
      <c r="AC36" s="286">
        <f t="shared" si="42"/>
        <v>0</v>
      </c>
      <c r="AD36" s="286">
        <f t="shared" si="43"/>
        <v>0</v>
      </c>
      <c r="AE36" s="287">
        <f t="shared" si="44"/>
        <v>0</v>
      </c>
      <c r="AF36" s="111"/>
      <c r="AG36" s="67"/>
      <c r="AH36" s="67"/>
      <c r="AI36" s="84"/>
    </row>
    <row r="37" spans="1:35" ht="13.5" thickBot="1" x14ac:dyDescent="0.25">
      <c r="A37" s="377"/>
      <c r="B37" s="374" t="s">
        <v>22</v>
      </c>
      <c r="C37" s="375"/>
      <c r="D37" s="375"/>
      <c r="E37" s="375"/>
      <c r="F37" s="375"/>
      <c r="G37" s="375"/>
      <c r="H37" s="375"/>
      <c r="I37" s="375"/>
      <c r="J37" s="375"/>
      <c r="K37" s="375"/>
      <c r="L37" s="96"/>
      <c r="M37" s="80"/>
      <c r="N37" s="80"/>
      <c r="O37" s="271">
        <f t="shared" ref="O37:X37" si="45">SUM(O30:O36)</f>
        <v>0</v>
      </c>
      <c r="P37" s="271">
        <f t="shared" si="45"/>
        <v>0</v>
      </c>
      <c r="Q37" s="271">
        <f t="shared" si="45"/>
        <v>0</v>
      </c>
      <c r="R37" s="271">
        <f t="shared" si="45"/>
        <v>0</v>
      </c>
      <c r="S37" s="271">
        <f t="shared" si="45"/>
        <v>0</v>
      </c>
      <c r="T37" s="273">
        <f t="shared" si="45"/>
        <v>0</v>
      </c>
      <c r="U37" s="268">
        <f t="shared" si="45"/>
        <v>0</v>
      </c>
      <c r="V37" s="268">
        <f t="shared" si="45"/>
        <v>0</v>
      </c>
      <c r="W37" s="290">
        <f t="shared" si="45"/>
        <v>0</v>
      </c>
      <c r="X37" s="288">
        <f t="shared" si="45"/>
        <v>0</v>
      </c>
      <c r="Y37" s="288">
        <f>SUM(W37:X37)</f>
        <v>0</v>
      </c>
      <c r="Z37" s="288">
        <f>SUM(Z30:Z36)</f>
        <v>0</v>
      </c>
      <c r="AA37" s="288">
        <f>SUM(AA30:AA36)</f>
        <v>0</v>
      </c>
      <c r="AB37" s="288">
        <f>SUM(Z37:AA37)</f>
        <v>0</v>
      </c>
      <c r="AC37" s="288">
        <f>SUM(AC30:AC36)</f>
        <v>0</v>
      </c>
      <c r="AD37" s="288">
        <f>SUM(AD30:AD36)</f>
        <v>0</v>
      </c>
      <c r="AE37" s="288">
        <f>SUM(AC37:AD37)</f>
        <v>0</v>
      </c>
      <c r="AF37" s="113"/>
      <c r="AG37" s="68"/>
      <c r="AH37" s="68"/>
      <c r="AI37" s="84"/>
    </row>
    <row r="38" spans="1:35" ht="12.75" customHeight="1" x14ac:dyDescent="0.2">
      <c r="A38" s="333" t="s">
        <v>56</v>
      </c>
      <c r="B38" s="48"/>
      <c r="C38" s="44"/>
      <c r="D38" s="137"/>
      <c r="E38" s="45"/>
      <c r="F38" s="45"/>
      <c r="G38" s="46"/>
      <c r="H38" s="46"/>
      <c r="I38" s="46"/>
      <c r="J38" s="44"/>
      <c r="K38" s="44"/>
      <c r="L38" s="38"/>
      <c r="M38" s="47"/>
      <c r="N38" s="131" t="s">
        <v>90</v>
      </c>
      <c r="O38" s="260"/>
      <c r="P38" s="260"/>
      <c r="Q38" s="260"/>
      <c r="R38" s="264">
        <f t="shared" ref="R38:R44" si="46">O38+P38</f>
        <v>0</v>
      </c>
      <c r="S38" s="282">
        <f t="shared" ref="S38:S44" si="47">IF($N38="CZK",O38*$AH$3,IF($N38="PLN",O38*$AH$2,O38))</f>
        <v>0</v>
      </c>
      <c r="T38" s="283">
        <f t="shared" ref="T38:T44" si="48">IF($N38="CZK",P38*$AH$3,IF($N38="PLN",P38*$AH$2,P38))</f>
        <v>0</v>
      </c>
      <c r="U38" s="282">
        <f t="shared" ref="U38:U44" si="49">IF($N38="CZK",Q38*$AH$3,IF($N38="PLN",Q38*$AH$2,Q38))</f>
        <v>0</v>
      </c>
      <c r="V38" s="284">
        <f t="shared" ref="V38:V44" si="50">S38+T38</f>
        <v>0</v>
      </c>
      <c r="W38" s="221"/>
      <c r="X38" s="222"/>
      <c r="Y38" s="285">
        <f t="shared" ref="Y38:Y44" si="51">W38+X38</f>
        <v>0</v>
      </c>
      <c r="Z38" s="286">
        <f t="shared" ref="Z38:Z44" si="52">IF($N38="CZK",W38*$AH$3,IF($N38="PLN",W38*$AH$2,W38))</f>
        <v>0</v>
      </c>
      <c r="AA38" s="286">
        <f t="shared" ref="AA38:AA44" si="53">IF($N38="CZK",X38*$AH$3,IF($N38="PLN",X38*$AH$2,X38))</f>
        <v>0</v>
      </c>
      <c r="AB38" s="285">
        <f t="shared" ref="AB38:AB44" si="54">Z38+AA38</f>
        <v>0</v>
      </c>
      <c r="AC38" s="286">
        <f t="shared" ref="AC38:AC44" si="55">S38-Z38</f>
        <v>0</v>
      </c>
      <c r="AD38" s="286">
        <f t="shared" ref="AD38:AD44" si="56">T38-AA38</f>
        <v>0</v>
      </c>
      <c r="AE38" s="287">
        <f t="shared" ref="AE38:AE44" si="57">AC38+AD38</f>
        <v>0</v>
      </c>
      <c r="AF38" s="112"/>
      <c r="AG38" s="67"/>
      <c r="AH38" s="67"/>
      <c r="AI38" s="84"/>
    </row>
    <row r="39" spans="1:35" ht="12.75" customHeight="1" x14ac:dyDescent="0.2">
      <c r="A39" s="369"/>
      <c r="B39" s="49"/>
      <c r="C39" s="33"/>
      <c r="D39" s="81"/>
      <c r="E39" s="34"/>
      <c r="F39" s="34"/>
      <c r="G39" s="35"/>
      <c r="H39" s="35"/>
      <c r="I39" s="35"/>
      <c r="J39" s="33"/>
      <c r="K39" s="33"/>
      <c r="L39" s="36"/>
      <c r="M39" s="37"/>
      <c r="N39" s="131" t="s">
        <v>90</v>
      </c>
      <c r="O39" s="260"/>
      <c r="P39" s="260"/>
      <c r="Q39" s="260"/>
      <c r="R39" s="264">
        <f t="shared" si="46"/>
        <v>0</v>
      </c>
      <c r="S39" s="282">
        <f t="shared" si="47"/>
        <v>0</v>
      </c>
      <c r="T39" s="283">
        <f t="shared" si="48"/>
        <v>0</v>
      </c>
      <c r="U39" s="282">
        <f t="shared" si="49"/>
        <v>0</v>
      </c>
      <c r="V39" s="284">
        <f t="shared" si="50"/>
        <v>0</v>
      </c>
      <c r="W39" s="221"/>
      <c r="X39" s="222"/>
      <c r="Y39" s="285">
        <f t="shared" si="51"/>
        <v>0</v>
      </c>
      <c r="Z39" s="286">
        <f t="shared" si="52"/>
        <v>0</v>
      </c>
      <c r="AA39" s="286">
        <f t="shared" si="53"/>
        <v>0</v>
      </c>
      <c r="AB39" s="285">
        <f t="shared" si="54"/>
        <v>0</v>
      </c>
      <c r="AC39" s="286">
        <f t="shared" si="55"/>
        <v>0</v>
      </c>
      <c r="AD39" s="286">
        <f t="shared" si="56"/>
        <v>0</v>
      </c>
      <c r="AE39" s="287">
        <f t="shared" si="57"/>
        <v>0</v>
      </c>
      <c r="AF39" s="108"/>
      <c r="AG39" s="67"/>
      <c r="AH39" s="67"/>
      <c r="AI39" s="84"/>
    </row>
    <row r="40" spans="1:35" ht="15" x14ac:dyDescent="0.2">
      <c r="A40" s="369"/>
      <c r="B40" s="49"/>
      <c r="C40" s="33"/>
      <c r="D40" s="81"/>
      <c r="E40" s="34"/>
      <c r="F40" s="34"/>
      <c r="G40" s="35"/>
      <c r="H40" s="35"/>
      <c r="I40" s="35"/>
      <c r="J40" s="33"/>
      <c r="K40" s="33"/>
      <c r="L40" s="36"/>
      <c r="M40" s="37"/>
      <c r="N40" s="131" t="s">
        <v>90</v>
      </c>
      <c r="O40" s="260"/>
      <c r="P40" s="260"/>
      <c r="Q40" s="260"/>
      <c r="R40" s="264">
        <f t="shared" si="46"/>
        <v>0</v>
      </c>
      <c r="S40" s="282">
        <f t="shared" si="47"/>
        <v>0</v>
      </c>
      <c r="T40" s="283">
        <f t="shared" si="48"/>
        <v>0</v>
      </c>
      <c r="U40" s="282">
        <f t="shared" si="49"/>
        <v>0</v>
      </c>
      <c r="V40" s="284">
        <f t="shared" si="50"/>
        <v>0</v>
      </c>
      <c r="W40" s="221"/>
      <c r="X40" s="222"/>
      <c r="Y40" s="285">
        <f t="shared" si="51"/>
        <v>0</v>
      </c>
      <c r="Z40" s="286">
        <f t="shared" si="52"/>
        <v>0</v>
      </c>
      <c r="AA40" s="286">
        <f t="shared" si="53"/>
        <v>0</v>
      </c>
      <c r="AB40" s="285">
        <f t="shared" si="54"/>
        <v>0</v>
      </c>
      <c r="AC40" s="286">
        <f t="shared" si="55"/>
        <v>0</v>
      </c>
      <c r="AD40" s="286">
        <f t="shared" si="56"/>
        <v>0</v>
      </c>
      <c r="AE40" s="287">
        <f t="shared" si="57"/>
        <v>0</v>
      </c>
      <c r="AF40" s="108"/>
      <c r="AG40" s="67"/>
      <c r="AH40" s="67"/>
      <c r="AI40" s="84"/>
    </row>
    <row r="41" spans="1:35" ht="15" x14ac:dyDescent="0.2">
      <c r="A41" s="369"/>
      <c r="B41" s="49"/>
      <c r="C41" s="33"/>
      <c r="D41" s="81"/>
      <c r="E41" s="34"/>
      <c r="F41" s="34"/>
      <c r="G41" s="35"/>
      <c r="H41" s="35"/>
      <c r="I41" s="35"/>
      <c r="J41" s="33"/>
      <c r="K41" s="33"/>
      <c r="L41" s="36"/>
      <c r="M41" s="37"/>
      <c r="N41" s="131" t="s">
        <v>90</v>
      </c>
      <c r="O41" s="260"/>
      <c r="P41" s="260"/>
      <c r="Q41" s="260"/>
      <c r="R41" s="264">
        <f t="shared" si="46"/>
        <v>0</v>
      </c>
      <c r="S41" s="282">
        <f t="shared" si="47"/>
        <v>0</v>
      </c>
      <c r="T41" s="283">
        <f t="shared" si="48"/>
        <v>0</v>
      </c>
      <c r="U41" s="282">
        <f t="shared" si="49"/>
        <v>0</v>
      </c>
      <c r="V41" s="284">
        <f t="shared" si="50"/>
        <v>0</v>
      </c>
      <c r="W41" s="221"/>
      <c r="X41" s="222"/>
      <c r="Y41" s="285">
        <f t="shared" si="51"/>
        <v>0</v>
      </c>
      <c r="Z41" s="286">
        <f t="shared" si="52"/>
        <v>0</v>
      </c>
      <c r="AA41" s="286">
        <f t="shared" si="53"/>
        <v>0</v>
      </c>
      <c r="AB41" s="285">
        <f t="shared" si="54"/>
        <v>0</v>
      </c>
      <c r="AC41" s="286">
        <f t="shared" si="55"/>
        <v>0</v>
      </c>
      <c r="AD41" s="286">
        <f t="shared" si="56"/>
        <v>0</v>
      </c>
      <c r="AE41" s="287">
        <f t="shared" si="57"/>
        <v>0</v>
      </c>
      <c r="AF41" s="108"/>
      <c r="AG41" s="67"/>
      <c r="AH41" s="67"/>
      <c r="AI41" s="84"/>
    </row>
    <row r="42" spans="1:35" ht="15" x14ac:dyDescent="0.2">
      <c r="A42" s="369"/>
      <c r="B42" s="49"/>
      <c r="C42" s="33"/>
      <c r="D42" s="81"/>
      <c r="E42" s="34"/>
      <c r="F42" s="34"/>
      <c r="G42" s="35"/>
      <c r="H42" s="35"/>
      <c r="I42" s="35"/>
      <c r="J42" s="33"/>
      <c r="K42" s="33"/>
      <c r="L42" s="36"/>
      <c r="M42" s="37"/>
      <c r="N42" s="131" t="s">
        <v>90</v>
      </c>
      <c r="O42" s="260"/>
      <c r="P42" s="260"/>
      <c r="Q42" s="260"/>
      <c r="R42" s="264">
        <f t="shared" si="46"/>
        <v>0</v>
      </c>
      <c r="S42" s="282">
        <f t="shared" si="47"/>
        <v>0</v>
      </c>
      <c r="T42" s="283">
        <f t="shared" si="48"/>
        <v>0</v>
      </c>
      <c r="U42" s="282">
        <f t="shared" si="49"/>
        <v>0</v>
      </c>
      <c r="V42" s="284">
        <f t="shared" si="50"/>
        <v>0</v>
      </c>
      <c r="W42" s="221"/>
      <c r="X42" s="222"/>
      <c r="Y42" s="285">
        <f t="shared" si="51"/>
        <v>0</v>
      </c>
      <c r="Z42" s="286">
        <f t="shared" si="52"/>
        <v>0</v>
      </c>
      <c r="AA42" s="286">
        <f t="shared" si="53"/>
        <v>0</v>
      </c>
      <c r="AB42" s="285">
        <f t="shared" si="54"/>
        <v>0</v>
      </c>
      <c r="AC42" s="286">
        <f t="shared" si="55"/>
        <v>0</v>
      </c>
      <c r="AD42" s="286">
        <f t="shared" si="56"/>
        <v>0</v>
      </c>
      <c r="AE42" s="287">
        <f t="shared" si="57"/>
        <v>0</v>
      </c>
      <c r="AF42" s="108"/>
      <c r="AG42" s="67"/>
      <c r="AH42" s="67"/>
      <c r="AI42" s="84"/>
    </row>
    <row r="43" spans="1:35" ht="15" x14ac:dyDescent="0.2">
      <c r="A43" s="369"/>
      <c r="B43" s="49"/>
      <c r="C43" s="33"/>
      <c r="D43" s="81"/>
      <c r="E43" s="34"/>
      <c r="F43" s="34"/>
      <c r="G43" s="35"/>
      <c r="H43" s="35"/>
      <c r="I43" s="35"/>
      <c r="J43" s="33"/>
      <c r="K43" s="33"/>
      <c r="L43" s="36"/>
      <c r="M43" s="37"/>
      <c r="N43" s="131" t="s">
        <v>90</v>
      </c>
      <c r="O43" s="260"/>
      <c r="P43" s="260"/>
      <c r="Q43" s="260"/>
      <c r="R43" s="264">
        <f t="shared" si="46"/>
        <v>0</v>
      </c>
      <c r="S43" s="282">
        <f t="shared" si="47"/>
        <v>0</v>
      </c>
      <c r="T43" s="283">
        <f t="shared" si="48"/>
        <v>0</v>
      </c>
      <c r="U43" s="282">
        <f t="shared" si="49"/>
        <v>0</v>
      </c>
      <c r="V43" s="284">
        <f t="shared" si="50"/>
        <v>0</v>
      </c>
      <c r="W43" s="221"/>
      <c r="X43" s="222"/>
      <c r="Y43" s="285">
        <f t="shared" si="51"/>
        <v>0</v>
      </c>
      <c r="Z43" s="286">
        <f t="shared" si="52"/>
        <v>0</v>
      </c>
      <c r="AA43" s="286">
        <f t="shared" si="53"/>
        <v>0</v>
      </c>
      <c r="AB43" s="285">
        <f t="shared" si="54"/>
        <v>0</v>
      </c>
      <c r="AC43" s="286">
        <f t="shared" si="55"/>
        <v>0</v>
      </c>
      <c r="AD43" s="286">
        <f t="shared" si="56"/>
        <v>0</v>
      </c>
      <c r="AE43" s="287">
        <f t="shared" si="57"/>
        <v>0</v>
      </c>
      <c r="AF43" s="108"/>
      <c r="AG43" s="67"/>
      <c r="AH43" s="67"/>
      <c r="AI43" s="84"/>
    </row>
    <row r="44" spans="1:35" ht="15.75" thickBot="1" x14ac:dyDescent="0.25">
      <c r="A44" s="369"/>
      <c r="B44" s="50"/>
      <c r="C44" s="39"/>
      <c r="D44" s="136"/>
      <c r="E44" s="40"/>
      <c r="F44" s="40"/>
      <c r="G44" s="41"/>
      <c r="H44" s="41"/>
      <c r="I44" s="41"/>
      <c r="J44" s="39"/>
      <c r="K44" s="39"/>
      <c r="L44" s="42"/>
      <c r="M44" s="43"/>
      <c r="N44" s="131" t="s">
        <v>90</v>
      </c>
      <c r="O44" s="260"/>
      <c r="P44" s="260"/>
      <c r="Q44" s="260"/>
      <c r="R44" s="264">
        <f t="shared" si="46"/>
        <v>0</v>
      </c>
      <c r="S44" s="282">
        <f t="shared" si="47"/>
        <v>0</v>
      </c>
      <c r="T44" s="283">
        <f t="shared" si="48"/>
        <v>0</v>
      </c>
      <c r="U44" s="282">
        <f t="shared" si="49"/>
        <v>0</v>
      </c>
      <c r="V44" s="284">
        <f t="shared" si="50"/>
        <v>0</v>
      </c>
      <c r="W44" s="221"/>
      <c r="X44" s="222"/>
      <c r="Y44" s="285">
        <f t="shared" si="51"/>
        <v>0</v>
      </c>
      <c r="Z44" s="286">
        <f t="shared" si="52"/>
        <v>0</v>
      </c>
      <c r="AA44" s="286">
        <f t="shared" si="53"/>
        <v>0</v>
      </c>
      <c r="AB44" s="285">
        <f t="shared" si="54"/>
        <v>0</v>
      </c>
      <c r="AC44" s="286">
        <f t="shared" si="55"/>
        <v>0</v>
      </c>
      <c r="AD44" s="286">
        <f t="shared" si="56"/>
        <v>0</v>
      </c>
      <c r="AE44" s="287">
        <f t="shared" si="57"/>
        <v>0</v>
      </c>
      <c r="AF44" s="111"/>
      <c r="AG44" s="67"/>
      <c r="AH44" s="67"/>
      <c r="AI44" s="84"/>
    </row>
    <row r="45" spans="1:35" ht="13.5" thickBot="1" x14ac:dyDescent="0.25">
      <c r="A45" s="370"/>
      <c r="B45" s="338" t="s">
        <v>23</v>
      </c>
      <c r="C45" s="339"/>
      <c r="D45" s="339"/>
      <c r="E45" s="339"/>
      <c r="F45" s="339"/>
      <c r="G45" s="339"/>
      <c r="H45" s="339"/>
      <c r="I45" s="339"/>
      <c r="J45" s="339"/>
      <c r="K45" s="339"/>
      <c r="L45" s="95"/>
      <c r="M45" s="80"/>
      <c r="N45" s="80"/>
      <c r="O45" s="271">
        <f t="shared" ref="O45:X45" si="58">SUM(O38:O44)</f>
        <v>0</v>
      </c>
      <c r="P45" s="271">
        <f t="shared" si="58"/>
        <v>0</v>
      </c>
      <c r="Q45" s="271">
        <f t="shared" si="58"/>
        <v>0</v>
      </c>
      <c r="R45" s="271">
        <f t="shared" si="58"/>
        <v>0</v>
      </c>
      <c r="S45" s="271">
        <f t="shared" si="58"/>
        <v>0</v>
      </c>
      <c r="T45" s="273">
        <f t="shared" si="58"/>
        <v>0</v>
      </c>
      <c r="U45" s="272">
        <f t="shared" si="58"/>
        <v>0</v>
      </c>
      <c r="V45" s="268">
        <f t="shared" si="58"/>
        <v>0</v>
      </c>
      <c r="W45" s="290">
        <f t="shared" si="58"/>
        <v>0</v>
      </c>
      <c r="X45" s="288">
        <f t="shared" si="58"/>
        <v>0</v>
      </c>
      <c r="Y45" s="288">
        <f>SUM(W45:X45)</f>
        <v>0</v>
      </c>
      <c r="Z45" s="288">
        <f>SUM(Z38:Z44)</f>
        <v>0</v>
      </c>
      <c r="AA45" s="288">
        <f>SUM(AA38:AA44)</f>
        <v>0</v>
      </c>
      <c r="AB45" s="288">
        <f>SUM(Z45:AA45)</f>
        <v>0</v>
      </c>
      <c r="AC45" s="288">
        <f>SUM(AC38:AC44)</f>
        <v>0</v>
      </c>
      <c r="AD45" s="288">
        <f>SUM(AD38:AD44)</f>
        <v>0</v>
      </c>
      <c r="AE45" s="288">
        <f>SUM(AC45:AD45)</f>
        <v>0</v>
      </c>
      <c r="AF45" s="113"/>
      <c r="AG45" s="68"/>
      <c r="AH45" s="68"/>
      <c r="AI45" s="84"/>
    </row>
    <row r="46" spans="1:35" ht="12.75" customHeight="1" x14ac:dyDescent="0.2">
      <c r="A46" s="333" t="s">
        <v>57</v>
      </c>
      <c r="B46" s="48"/>
      <c r="C46" s="44"/>
      <c r="D46" s="137"/>
      <c r="E46" s="45"/>
      <c r="F46" s="45"/>
      <c r="G46" s="46"/>
      <c r="H46" s="46"/>
      <c r="I46" s="46"/>
      <c r="J46" s="44"/>
      <c r="K46" s="44"/>
      <c r="L46" s="38"/>
      <c r="M46" s="47"/>
      <c r="N46" s="131" t="s">
        <v>90</v>
      </c>
      <c r="O46" s="260"/>
      <c r="P46" s="260"/>
      <c r="Q46" s="260"/>
      <c r="R46" s="264">
        <f t="shared" ref="R46:R52" si="59">O46+P46</f>
        <v>0</v>
      </c>
      <c r="S46" s="282">
        <f t="shared" ref="S46:S52" si="60">IF($N46="CZK",O46*$AH$3,IF($N46="PLN",O46*$AH$2,O46))</f>
        <v>0</v>
      </c>
      <c r="T46" s="283">
        <f t="shared" ref="T46:T52" si="61">IF($N46="CZK",P46*$AH$3,IF($N46="PLN",P46*$AH$2,P46))</f>
        <v>0</v>
      </c>
      <c r="U46" s="282">
        <f t="shared" ref="U46:U52" si="62">IF($N46="CZK",Q46*$AH$3,IF($N46="PLN",Q46*$AH$2,Q46))</f>
        <v>0</v>
      </c>
      <c r="V46" s="284">
        <f t="shared" ref="V46:V52" si="63">S46+T46</f>
        <v>0</v>
      </c>
      <c r="W46" s="221"/>
      <c r="X46" s="222"/>
      <c r="Y46" s="285">
        <f t="shared" ref="Y46:Y52" si="64">W46+X46</f>
        <v>0</v>
      </c>
      <c r="Z46" s="286">
        <f t="shared" ref="Z46:Z52" si="65">IF($N46="CZK",W46*$AH$3,IF($N46="PLN",W46*$AH$2,W46))</f>
        <v>0</v>
      </c>
      <c r="AA46" s="286">
        <f t="shared" ref="AA46:AA52" si="66">IF($N46="CZK",X46*$AH$3,IF($N46="PLN",X46*$AH$2,X46))</f>
        <v>0</v>
      </c>
      <c r="AB46" s="285">
        <f t="shared" ref="AB46:AB52" si="67">Z46+AA46</f>
        <v>0</v>
      </c>
      <c r="AC46" s="286">
        <f t="shared" ref="AC46:AC52" si="68">S46-Z46</f>
        <v>0</v>
      </c>
      <c r="AD46" s="286">
        <f t="shared" ref="AD46:AD52" si="69">T46-AA46</f>
        <v>0</v>
      </c>
      <c r="AE46" s="287">
        <f t="shared" ref="AE46:AE52" si="70">AC46+AD46</f>
        <v>0</v>
      </c>
      <c r="AF46" s="112"/>
      <c r="AG46" s="67"/>
      <c r="AH46" s="67"/>
      <c r="AI46" s="84"/>
    </row>
    <row r="47" spans="1:35" ht="15" x14ac:dyDescent="0.2">
      <c r="A47" s="369"/>
      <c r="B47" s="49"/>
      <c r="C47" s="33"/>
      <c r="D47" s="81"/>
      <c r="E47" s="34"/>
      <c r="F47" s="34"/>
      <c r="G47" s="35"/>
      <c r="H47" s="35"/>
      <c r="I47" s="35"/>
      <c r="J47" s="33"/>
      <c r="K47" s="33"/>
      <c r="L47" s="36"/>
      <c r="M47" s="37"/>
      <c r="N47" s="131" t="s">
        <v>90</v>
      </c>
      <c r="O47" s="260"/>
      <c r="P47" s="260"/>
      <c r="Q47" s="260"/>
      <c r="R47" s="264">
        <f t="shared" si="59"/>
        <v>0</v>
      </c>
      <c r="S47" s="282">
        <f t="shared" si="60"/>
        <v>0</v>
      </c>
      <c r="T47" s="283">
        <f t="shared" si="61"/>
        <v>0</v>
      </c>
      <c r="U47" s="282">
        <f t="shared" si="62"/>
        <v>0</v>
      </c>
      <c r="V47" s="284">
        <f t="shared" si="63"/>
        <v>0</v>
      </c>
      <c r="W47" s="221"/>
      <c r="X47" s="222"/>
      <c r="Y47" s="285">
        <f t="shared" si="64"/>
        <v>0</v>
      </c>
      <c r="Z47" s="286">
        <f t="shared" si="65"/>
        <v>0</v>
      </c>
      <c r="AA47" s="286">
        <f t="shared" si="66"/>
        <v>0</v>
      </c>
      <c r="AB47" s="285">
        <f t="shared" si="67"/>
        <v>0</v>
      </c>
      <c r="AC47" s="286">
        <f t="shared" si="68"/>
        <v>0</v>
      </c>
      <c r="AD47" s="286">
        <f t="shared" si="69"/>
        <v>0</v>
      </c>
      <c r="AE47" s="287">
        <f t="shared" si="70"/>
        <v>0</v>
      </c>
      <c r="AF47" s="108"/>
      <c r="AG47" s="67"/>
      <c r="AH47" s="67"/>
      <c r="AI47" s="84"/>
    </row>
    <row r="48" spans="1:35" ht="15" x14ac:dyDescent="0.2">
      <c r="A48" s="369"/>
      <c r="B48" s="49"/>
      <c r="C48" s="33"/>
      <c r="D48" s="81"/>
      <c r="E48" s="34"/>
      <c r="F48" s="34"/>
      <c r="G48" s="35"/>
      <c r="H48" s="35"/>
      <c r="I48" s="35"/>
      <c r="J48" s="33"/>
      <c r="K48" s="33"/>
      <c r="L48" s="36"/>
      <c r="M48" s="37"/>
      <c r="N48" s="131" t="s">
        <v>90</v>
      </c>
      <c r="O48" s="260"/>
      <c r="P48" s="260"/>
      <c r="Q48" s="260"/>
      <c r="R48" s="264">
        <f t="shared" si="59"/>
        <v>0</v>
      </c>
      <c r="S48" s="282">
        <f t="shared" si="60"/>
        <v>0</v>
      </c>
      <c r="T48" s="283">
        <f t="shared" si="61"/>
        <v>0</v>
      </c>
      <c r="U48" s="282">
        <f t="shared" si="62"/>
        <v>0</v>
      </c>
      <c r="V48" s="284">
        <f t="shared" si="63"/>
        <v>0</v>
      </c>
      <c r="W48" s="221"/>
      <c r="X48" s="222"/>
      <c r="Y48" s="285">
        <f t="shared" si="64"/>
        <v>0</v>
      </c>
      <c r="Z48" s="286">
        <f t="shared" si="65"/>
        <v>0</v>
      </c>
      <c r="AA48" s="286">
        <f t="shared" si="66"/>
        <v>0</v>
      </c>
      <c r="AB48" s="285">
        <f t="shared" si="67"/>
        <v>0</v>
      </c>
      <c r="AC48" s="286">
        <f t="shared" si="68"/>
        <v>0</v>
      </c>
      <c r="AD48" s="286">
        <f t="shared" si="69"/>
        <v>0</v>
      </c>
      <c r="AE48" s="287">
        <f t="shared" si="70"/>
        <v>0</v>
      </c>
      <c r="AF48" s="108"/>
      <c r="AG48" s="67"/>
      <c r="AH48" s="67"/>
      <c r="AI48" s="84"/>
    </row>
    <row r="49" spans="1:35" ht="15" x14ac:dyDescent="0.2">
      <c r="A49" s="369"/>
      <c r="B49" s="49"/>
      <c r="C49" s="33"/>
      <c r="D49" s="81"/>
      <c r="E49" s="34"/>
      <c r="F49" s="34"/>
      <c r="G49" s="35"/>
      <c r="H49" s="35"/>
      <c r="I49" s="35"/>
      <c r="J49" s="33"/>
      <c r="K49" s="33"/>
      <c r="L49" s="36"/>
      <c r="M49" s="37"/>
      <c r="N49" s="131" t="s">
        <v>90</v>
      </c>
      <c r="O49" s="260"/>
      <c r="P49" s="260"/>
      <c r="Q49" s="260"/>
      <c r="R49" s="264">
        <f t="shared" si="59"/>
        <v>0</v>
      </c>
      <c r="S49" s="282">
        <f t="shared" si="60"/>
        <v>0</v>
      </c>
      <c r="T49" s="283">
        <f t="shared" si="61"/>
        <v>0</v>
      </c>
      <c r="U49" s="282">
        <f t="shared" si="62"/>
        <v>0</v>
      </c>
      <c r="V49" s="284">
        <f t="shared" si="63"/>
        <v>0</v>
      </c>
      <c r="W49" s="221"/>
      <c r="X49" s="222"/>
      <c r="Y49" s="285">
        <f t="shared" si="64"/>
        <v>0</v>
      </c>
      <c r="Z49" s="286">
        <f t="shared" si="65"/>
        <v>0</v>
      </c>
      <c r="AA49" s="286">
        <f t="shared" si="66"/>
        <v>0</v>
      </c>
      <c r="AB49" s="285">
        <f t="shared" si="67"/>
        <v>0</v>
      </c>
      <c r="AC49" s="286">
        <f t="shared" si="68"/>
        <v>0</v>
      </c>
      <c r="AD49" s="286">
        <f t="shared" si="69"/>
        <v>0</v>
      </c>
      <c r="AE49" s="287">
        <f t="shared" si="70"/>
        <v>0</v>
      </c>
      <c r="AF49" s="108"/>
      <c r="AG49" s="67"/>
      <c r="AH49" s="67"/>
      <c r="AI49" s="84"/>
    </row>
    <row r="50" spans="1:35" ht="15" x14ac:dyDescent="0.2">
      <c r="A50" s="369"/>
      <c r="B50" s="49"/>
      <c r="C50" s="33"/>
      <c r="D50" s="81"/>
      <c r="E50" s="34"/>
      <c r="F50" s="34"/>
      <c r="G50" s="35"/>
      <c r="H50" s="35"/>
      <c r="I50" s="35"/>
      <c r="J50" s="33"/>
      <c r="K50" s="33"/>
      <c r="L50" s="36"/>
      <c r="M50" s="37"/>
      <c r="N50" s="131" t="s">
        <v>90</v>
      </c>
      <c r="O50" s="260"/>
      <c r="P50" s="260"/>
      <c r="Q50" s="260"/>
      <c r="R50" s="264">
        <f t="shared" si="59"/>
        <v>0</v>
      </c>
      <c r="S50" s="282">
        <f t="shared" si="60"/>
        <v>0</v>
      </c>
      <c r="T50" s="283">
        <f t="shared" si="61"/>
        <v>0</v>
      </c>
      <c r="U50" s="282">
        <f t="shared" si="62"/>
        <v>0</v>
      </c>
      <c r="V50" s="284">
        <f t="shared" si="63"/>
        <v>0</v>
      </c>
      <c r="W50" s="221"/>
      <c r="X50" s="222"/>
      <c r="Y50" s="285">
        <f t="shared" si="64"/>
        <v>0</v>
      </c>
      <c r="Z50" s="286">
        <f t="shared" si="65"/>
        <v>0</v>
      </c>
      <c r="AA50" s="286">
        <f t="shared" si="66"/>
        <v>0</v>
      </c>
      <c r="AB50" s="285">
        <f t="shared" si="67"/>
        <v>0</v>
      </c>
      <c r="AC50" s="286">
        <f t="shared" si="68"/>
        <v>0</v>
      </c>
      <c r="AD50" s="286">
        <f t="shared" si="69"/>
        <v>0</v>
      </c>
      <c r="AE50" s="287">
        <f t="shared" si="70"/>
        <v>0</v>
      </c>
      <c r="AF50" s="108"/>
      <c r="AG50" s="67"/>
      <c r="AH50" s="67"/>
      <c r="AI50" s="84"/>
    </row>
    <row r="51" spans="1:35" ht="15" x14ac:dyDescent="0.2">
      <c r="A51" s="369"/>
      <c r="B51" s="49"/>
      <c r="C51" s="33"/>
      <c r="D51" s="81"/>
      <c r="E51" s="34"/>
      <c r="F51" s="34"/>
      <c r="G51" s="35"/>
      <c r="H51" s="35"/>
      <c r="I51" s="35"/>
      <c r="J51" s="33"/>
      <c r="K51" s="33"/>
      <c r="L51" s="36"/>
      <c r="M51" s="37"/>
      <c r="N51" s="131" t="s">
        <v>90</v>
      </c>
      <c r="O51" s="260"/>
      <c r="P51" s="260"/>
      <c r="Q51" s="260"/>
      <c r="R51" s="264">
        <f t="shared" si="59"/>
        <v>0</v>
      </c>
      <c r="S51" s="282">
        <f t="shared" si="60"/>
        <v>0</v>
      </c>
      <c r="T51" s="283">
        <f t="shared" si="61"/>
        <v>0</v>
      </c>
      <c r="U51" s="282">
        <f t="shared" si="62"/>
        <v>0</v>
      </c>
      <c r="V51" s="284">
        <f t="shared" si="63"/>
        <v>0</v>
      </c>
      <c r="W51" s="221"/>
      <c r="X51" s="222"/>
      <c r="Y51" s="285">
        <f t="shared" si="64"/>
        <v>0</v>
      </c>
      <c r="Z51" s="286">
        <f t="shared" si="65"/>
        <v>0</v>
      </c>
      <c r="AA51" s="286">
        <f t="shared" si="66"/>
        <v>0</v>
      </c>
      <c r="AB51" s="285">
        <f t="shared" si="67"/>
        <v>0</v>
      </c>
      <c r="AC51" s="286">
        <f t="shared" si="68"/>
        <v>0</v>
      </c>
      <c r="AD51" s="286">
        <f t="shared" si="69"/>
        <v>0</v>
      </c>
      <c r="AE51" s="287">
        <f t="shared" si="70"/>
        <v>0</v>
      </c>
      <c r="AF51" s="108"/>
      <c r="AG51" s="67"/>
      <c r="AH51" s="67"/>
      <c r="AI51" s="84"/>
    </row>
    <row r="52" spans="1:35" ht="15.75" thickBot="1" x14ac:dyDescent="0.25">
      <c r="A52" s="369"/>
      <c r="B52" s="50"/>
      <c r="C52" s="39"/>
      <c r="D52" s="136"/>
      <c r="E52" s="40"/>
      <c r="F52" s="40"/>
      <c r="G52" s="41"/>
      <c r="H52" s="41"/>
      <c r="I52" s="41"/>
      <c r="J52" s="39"/>
      <c r="K52" s="39"/>
      <c r="L52" s="42"/>
      <c r="M52" s="43"/>
      <c r="N52" s="131" t="s">
        <v>90</v>
      </c>
      <c r="O52" s="260"/>
      <c r="P52" s="260"/>
      <c r="Q52" s="260"/>
      <c r="R52" s="264">
        <f t="shared" si="59"/>
        <v>0</v>
      </c>
      <c r="S52" s="282">
        <f t="shared" si="60"/>
        <v>0</v>
      </c>
      <c r="T52" s="283">
        <f t="shared" si="61"/>
        <v>0</v>
      </c>
      <c r="U52" s="282">
        <f t="shared" si="62"/>
        <v>0</v>
      </c>
      <c r="V52" s="284">
        <f t="shared" si="63"/>
        <v>0</v>
      </c>
      <c r="W52" s="221"/>
      <c r="X52" s="222"/>
      <c r="Y52" s="285">
        <f t="shared" si="64"/>
        <v>0</v>
      </c>
      <c r="Z52" s="286">
        <f t="shared" si="65"/>
        <v>0</v>
      </c>
      <c r="AA52" s="286">
        <f t="shared" si="66"/>
        <v>0</v>
      </c>
      <c r="AB52" s="285">
        <f t="shared" si="67"/>
        <v>0</v>
      </c>
      <c r="AC52" s="286">
        <f t="shared" si="68"/>
        <v>0</v>
      </c>
      <c r="AD52" s="286">
        <f t="shared" si="69"/>
        <v>0</v>
      </c>
      <c r="AE52" s="287">
        <f t="shared" si="70"/>
        <v>0</v>
      </c>
      <c r="AF52" s="111"/>
      <c r="AG52" s="67"/>
      <c r="AH52" s="67"/>
      <c r="AI52" s="84"/>
    </row>
    <row r="53" spans="1:35" ht="12.75" customHeight="1" thickBot="1" x14ac:dyDescent="0.25">
      <c r="A53" s="370"/>
      <c r="B53" s="336" t="s">
        <v>24</v>
      </c>
      <c r="C53" s="337"/>
      <c r="D53" s="337"/>
      <c r="E53" s="337"/>
      <c r="F53" s="337"/>
      <c r="G53" s="337"/>
      <c r="H53" s="337"/>
      <c r="I53" s="337"/>
      <c r="J53" s="337"/>
      <c r="K53" s="337"/>
      <c r="L53" s="295"/>
      <c r="M53" s="296"/>
      <c r="N53" s="296"/>
      <c r="O53" s="325">
        <f t="shared" ref="O53:X53" si="71">SUM(O46:O52)</f>
        <v>0</v>
      </c>
      <c r="P53" s="325">
        <f t="shared" si="71"/>
        <v>0</v>
      </c>
      <c r="Q53" s="325">
        <f t="shared" si="71"/>
        <v>0</v>
      </c>
      <c r="R53" s="325">
        <f t="shared" si="71"/>
        <v>0</v>
      </c>
      <c r="S53" s="325">
        <f t="shared" si="71"/>
        <v>0</v>
      </c>
      <c r="T53" s="326">
        <f t="shared" si="71"/>
        <v>0</v>
      </c>
      <c r="U53" s="326">
        <f t="shared" si="71"/>
        <v>0</v>
      </c>
      <c r="V53" s="268">
        <f t="shared" si="71"/>
        <v>0</v>
      </c>
      <c r="W53" s="290">
        <f t="shared" si="71"/>
        <v>0</v>
      </c>
      <c r="X53" s="288">
        <f t="shared" si="71"/>
        <v>0</v>
      </c>
      <c r="Y53" s="288">
        <f>SUM(W53:X53)</f>
        <v>0</v>
      </c>
      <c r="Z53" s="288">
        <f>SUM(Z46:Z52)</f>
        <v>0</v>
      </c>
      <c r="AA53" s="288">
        <f>SUM(AA46:AA52)</f>
        <v>0</v>
      </c>
      <c r="AB53" s="288">
        <f>SUM(Z53:AA53)</f>
        <v>0</v>
      </c>
      <c r="AC53" s="288">
        <f>SUM(AC46:AC52)</f>
        <v>0</v>
      </c>
      <c r="AD53" s="288">
        <f>SUM(AD46:AD52)</f>
        <v>0</v>
      </c>
      <c r="AE53" s="288">
        <f>SUM(AC53:AD53)</f>
        <v>0</v>
      </c>
      <c r="AF53" s="113"/>
      <c r="AG53" s="67"/>
      <c r="AH53" s="67"/>
      <c r="AI53" s="84"/>
    </row>
    <row r="54" spans="1:35" ht="12.75" customHeight="1" thickBot="1" x14ac:dyDescent="0.25">
      <c r="A54" s="490" t="s">
        <v>29</v>
      </c>
      <c r="B54" s="327"/>
      <c r="C54" s="300"/>
      <c r="D54" s="300"/>
      <c r="E54" s="301"/>
      <c r="F54" s="301"/>
      <c r="G54" s="301"/>
      <c r="H54" s="301"/>
      <c r="I54" s="301"/>
      <c r="J54" s="300"/>
      <c r="K54" s="300"/>
      <c r="L54" s="300"/>
      <c r="M54" s="303"/>
      <c r="N54" s="304"/>
      <c r="O54" s="305"/>
      <c r="P54" s="305"/>
      <c r="Q54" s="305"/>
      <c r="R54" s="307"/>
      <c r="S54" s="308"/>
      <c r="T54" s="308"/>
      <c r="U54" s="321"/>
      <c r="V54" s="328"/>
      <c r="W54" s="221"/>
      <c r="X54" s="222"/>
      <c r="Y54" s="285">
        <f t="shared" ref="Y54" si="72">W54+X54</f>
        <v>0</v>
      </c>
      <c r="Z54" s="286">
        <f t="shared" ref="Z54" si="73">IF($N54="CZK",W54*$AH$3,IF($N54="PLN",W54*$AH$2,W54))</f>
        <v>0</v>
      </c>
      <c r="AA54" s="286">
        <f t="shared" ref="AA54" si="74">IF($N54="CZK",X54*$AH$3,IF($N54="PLN",X54*$AH$2,X54))</f>
        <v>0</v>
      </c>
      <c r="AB54" s="285">
        <f t="shared" ref="AB54" si="75">Z54+AA54</f>
        <v>0</v>
      </c>
      <c r="AC54" s="286">
        <f t="shared" ref="AC54" si="76">S54-Z54</f>
        <v>0</v>
      </c>
      <c r="AD54" s="286">
        <f t="shared" ref="AD54" si="77">T54-AA54</f>
        <v>0</v>
      </c>
      <c r="AE54" s="287">
        <f t="shared" ref="AE54" si="78">AC54+AD54</f>
        <v>0</v>
      </c>
      <c r="AF54" s="112"/>
      <c r="AG54" s="67"/>
      <c r="AH54" s="67"/>
      <c r="AI54" s="84"/>
    </row>
    <row r="55" spans="1:35" ht="12.75" customHeight="1" thickBot="1" x14ac:dyDescent="0.25">
      <c r="A55" s="370"/>
      <c r="B55" s="466" t="s">
        <v>25</v>
      </c>
      <c r="C55" s="368"/>
      <c r="D55" s="368"/>
      <c r="E55" s="368"/>
      <c r="F55" s="368"/>
      <c r="G55" s="368"/>
      <c r="H55" s="368"/>
      <c r="I55" s="368"/>
      <c r="J55" s="368"/>
      <c r="K55" s="368"/>
      <c r="L55" s="145"/>
      <c r="M55" s="146"/>
      <c r="N55" s="146"/>
      <c r="O55" s="275">
        <f t="shared" ref="O55:AE55" si="79">SUM(O54:O54)</f>
        <v>0</v>
      </c>
      <c r="P55" s="275">
        <f t="shared" si="79"/>
        <v>0</v>
      </c>
      <c r="Q55" s="275">
        <f t="shared" si="79"/>
        <v>0</v>
      </c>
      <c r="R55" s="275">
        <f t="shared" si="79"/>
        <v>0</v>
      </c>
      <c r="S55" s="275">
        <f t="shared" si="79"/>
        <v>0</v>
      </c>
      <c r="T55" s="275">
        <f t="shared" si="79"/>
        <v>0</v>
      </c>
      <c r="U55" s="275">
        <f t="shared" si="79"/>
        <v>0</v>
      </c>
      <c r="V55" s="275">
        <f t="shared" si="79"/>
        <v>0</v>
      </c>
      <c r="W55" s="289">
        <f t="shared" si="79"/>
        <v>0</v>
      </c>
      <c r="X55" s="289">
        <f t="shared" si="79"/>
        <v>0</v>
      </c>
      <c r="Y55" s="289">
        <f t="shared" si="79"/>
        <v>0</v>
      </c>
      <c r="Z55" s="289">
        <f t="shared" si="79"/>
        <v>0</v>
      </c>
      <c r="AA55" s="289">
        <f t="shared" si="79"/>
        <v>0</v>
      </c>
      <c r="AB55" s="289">
        <f t="shared" si="79"/>
        <v>0</v>
      </c>
      <c r="AC55" s="289">
        <f t="shared" si="79"/>
        <v>0</v>
      </c>
      <c r="AD55" s="289">
        <f t="shared" si="79"/>
        <v>0</v>
      </c>
      <c r="AE55" s="289">
        <f t="shared" si="79"/>
        <v>0</v>
      </c>
      <c r="AF55" s="147"/>
      <c r="AG55" s="68"/>
      <c r="AH55" s="68"/>
      <c r="AI55" s="84"/>
    </row>
    <row r="56" spans="1:35" s="12" customFormat="1" ht="23.25" customHeight="1" thickBot="1" x14ac:dyDescent="0.25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169"/>
      <c r="N56" s="169"/>
      <c r="O56" s="223"/>
      <c r="P56" s="223"/>
      <c r="Q56" s="223"/>
      <c r="R56" s="277"/>
      <c r="S56" s="277" t="s">
        <v>68</v>
      </c>
      <c r="T56" s="277" t="s">
        <v>69</v>
      </c>
      <c r="U56" s="277"/>
      <c r="V56" s="277" t="s">
        <v>70</v>
      </c>
      <c r="W56" s="491" t="s">
        <v>71</v>
      </c>
      <c r="X56" s="492"/>
      <c r="Y56" s="493"/>
      <c r="Z56" s="467" t="s">
        <v>72</v>
      </c>
      <c r="AA56" s="468"/>
      <c r="AB56" s="469"/>
      <c r="AC56" s="491" t="s">
        <v>73</v>
      </c>
      <c r="AD56" s="492"/>
      <c r="AE56" s="493"/>
      <c r="AF56" s="109"/>
      <c r="AG56" s="69"/>
      <c r="AH56" s="69"/>
      <c r="AI56" s="86"/>
    </row>
    <row r="57" spans="1:35" ht="13.5" thickBot="1" x14ac:dyDescent="0.25">
      <c r="A57" s="99"/>
      <c r="B57" s="374" t="s">
        <v>67</v>
      </c>
      <c r="C57" s="375"/>
      <c r="D57" s="375"/>
      <c r="E57" s="375"/>
      <c r="F57" s="375"/>
      <c r="G57" s="375"/>
      <c r="H57" s="375"/>
      <c r="I57" s="375"/>
      <c r="J57" s="375"/>
      <c r="K57" s="375"/>
      <c r="L57" s="96"/>
      <c r="M57" s="97"/>
      <c r="N57" s="97"/>
      <c r="O57" s="279">
        <f>O19+O21+O29+O37+O45+O53+O55</f>
        <v>0</v>
      </c>
      <c r="P57" s="279">
        <f>P19+P21+P29+P37+P45+P53+P55</f>
        <v>0</v>
      </c>
      <c r="Q57" s="279">
        <f>Q19+Q21+Q29+Q37+Q45+Q53+Q55</f>
        <v>0</v>
      </c>
      <c r="R57" s="279">
        <f>R19+R21+R29+R37+R45+R53+R55</f>
        <v>0</v>
      </c>
      <c r="S57" s="279">
        <f>S19+S21+S29+S37+S45+S53+S55</f>
        <v>0</v>
      </c>
      <c r="T57" s="280">
        <f>T55+T53+T45+T37+T29+T21+T19</f>
        <v>0</v>
      </c>
      <c r="U57" s="280">
        <f>U55+U53+U45+U37+U29+U21+U19</f>
        <v>0</v>
      </c>
      <c r="V57" s="280">
        <f>V55+V53+V45+V37+V29+V21+V19</f>
        <v>0</v>
      </c>
      <c r="W57" s="291">
        <f>W19+W21+W29+W37+W45+W53+W55</f>
        <v>0</v>
      </c>
      <c r="X57" s="292">
        <f>X19+X21+X29+X37+X45+X53+X55</f>
        <v>0</v>
      </c>
      <c r="Y57" s="292">
        <f>SUM(W57:X57)</f>
        <v>0</v>
      </c>
      <c r="Z57" s="292">
        <f>Z19+Z21+Z29+Z37+Z45+Z53+Z55</f>
        <v>0</v>
      </c>
      <c r="AA57" s="292">
        <f>AA19+AA21+AA29+AA37+AA45+AA53+AA55</f>
        <v>0</v>
      </c>
      <c r="AB57" s="293">
        <f>SUM(Z57:AA57)</f>
        <v>0</v>
      </c>
      <c r="AC57" s="292">
        <f>AC19+AC21+AC29+AC37+AC45+AC53+AC55</f>
        <v>0</v>
      </c>
      <c r="AD57" s="292">
        <f>AD19+AD21+AD29+AD37+AD45+AD53+AD55</f>
        <v>0</v>
      </c>
      <c r="AE57" s="294">
        <f>AE19+AE21+AE29+AE37+AE45+AE53+AE55</f>
        <v>0</v>
      </c>
      <c r="AF57" s="110"/>
      <c r="AG57" s="70"/>
      <c r="AH57" s="70"/>
      <c r="AI57" s="84"/>
    </row>
    <row r="58" spans="1:35" s="3" customFormat="1" ht="13.5" thickBot="1" x14ac:dyDescent="0.25">
      <c r="A58" s="51"/>
      <c r="B58" s="23"/>
      <c r="C58" s="23"/>
      <c r="D58" s="23"/>
      <c r="E58" s="138"/>
      <c r="F58" s="138"/>
      <c r="G58" s="23"/>
      <c r="H58" s="23"/>
      <c r="I58" s="23"/>
      <c r="J58" s="23"/>
      <c r="K58" s="23"/>
      <c r="L58" s="23"/>
      <c r="M58" s="52"/>
      <c r="N58" s="52"/>
      <c r="O58" s="52"/>
      <c r="P58" s="52"/>
      <c r="Q58" s="52"/>
      <c r="R58" s="52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53"/>
      <c r="AH58" s="53"/>
      <c r="AI58" s="85"/>
    </row>
    <row r="59" spans="1:35" s="2" customFormat="1" ht="15.75" thickBot="1" x14ac:dyDescent="0.3">
      <c r="A59" s="75"/>
      <c r="B59" s="54"/>
      <c r="C59" s="55"/>
      <c r="D59" s="55"/>
      <c r="E59" s="139"/>
      <c r="F59" s="139"/>
      <c r="G59" s="56"/>
      <c r="H59" s="56"/>
      <c r="I59" s="56"/>
      <c r="J59" s="55"/>
      <c r="K59" s="55"/>
      <c r="L59" s="57"/>
      <c r="S59" s="57"/>
      <c r="T59" s="57"/>
      <c r="U59" s="57"/>
      <c r="V59" s="103" t="s">
        <v>75</v>
      </c>
      <c r="W59" s="104"/>
      <c r="X59" s="104"/>
      <c r="Y59" s="104"/>
      <c r="Z59" s="104"/>
      <c r="AA59" s="105"/>
      <c r="AB59" s="105"/>
      <c r="AC59" s="105"/>
      <c r="AD59" s="106"/>
      <c r="AE59" s="470"/>
      <c r="AF59" s="471"/>
      <c r="AG59" s="57"/>
      <c r="AH59" s="58"/>
      <c r="AI59" s="170"/>
    </row>
    <row r="60" spans="1:35" ht="16.5" customHeight="1" thickBot="1" x14ac:dyDescent="0.3">
      <c r="A60" s="74"/>
      <c r="J60" s="59"/>
      <c r="K60" s="59"/>
      <c r="L60" s="60"/>
      <c r="S60" s="56"/>
      <c r="T60" s="56"/>
      <c r="U60" s="56"/>
      <c r="V60" s="107" t="s">
        <v>74</v>
      </c>
      <c r="W60" s="102"/>
      <c r="X60" s="102"/>
      <c r="Y60" s="102"/>
      <c r="Z60" s="102"/>
      <c r="AA60" s="94"/>
      <c r="AB60" s="94"/>
      <c r="AC60" s="94"/>
      <c r="AD60" s="100"/>
      <c r="AE60" s="470"/>
      <c r="AF60" s="471"/>
      <c r="AG60" s="60"/>
      <c r="AH60" s="60"/>
      <c r="AI60" s="84"/>
    </row>
    <row r="61" spans="1:35" s="3" customFormat="1" ht="13.5" customHeight="1" x14ac:dyDescent="0.25">
      <c r="A61" s="61"/>
      <c r="E61" s="141"/>
      <c r="F61" s="141"/>
      <c r="J61" s="55"/>
      <c r="K61" s="55"/>
      <c r="L61" s="57"/>
      <c r="S61" s="62"/>
      <c r="T61" s="62"/>
      <c r="U61" s="62"/>
      <c r="V61" s="88" t="s">
        <v>76</v>
      </c>
      <c r="W61" s="89"/>
      <c r="X61" s="89"/>
      <c r="Y61" s="89"/>
      <c r="Z61" s="89"/>
      <c r="AA61" s="89"/>
      <c r="AB61" s="89"/>
      <c r="AC61" s="89"/>
      <c r="AD61" s="101"/>
      <c r="AE61" s="98"/>
      <c r="AF61" s="90"/>
      <c r="AG61" s="57"/>
      <c r="AH61" s="57"/>
      <c r="AI61" s="85"/>
    </row>
    <row r="62" spans="1:35" s="3" customFormat="1" ht="13.5" customHeight="1" x14ac:dyDescent="0.25">
      <c r="A62" s="61"/>
      <c r="E62" s="141"/>
      <c r="F62" s="141"/>
      <c r="J62" s="55"/>
      <c r="K62" s="55"/>
      <c r="L62" s="57"/>
      <c r="S62" s="62"/>
      <c r="T62" s="62"/>
      <c r="U62" s="62"/>
      <c r="V62" s="119"/>
      <c r="W62" s="120"/>
      <c r="X62" s="120"/>
      <c r="Y62" s="120"/>
      <c r="Z62" s="120"/>
      <c r="AA62" s="120"/>
      <c r="AB62" s="120"/>
      <c r="AC62" s="120"/>
      <c r="AD62" s="121"/>
      <c r="AE62" s="122"/>
      <c r="AF62" s="123"/>
      <c r="AG62" s="57"/>
      <c r="AH62" s="57"/>
      <c r="AI62" s="85"/>
    </row>
    <row r="63" spans="1:35" s="3" customFormat="1" ht="13.5" customHeight="1" thickBot="1" x14ac:dyDescent="0.3">
      <c r="A63" s="61"/>
      <c r="E63" s="141"/>
      <c r="F63" s="141"/>
      <c r="J63" s="55"/>
      <c r="K63" s="55"/>
      <c r="L63" s="57"/>
      <c r="S63" s="62"/>
      <c r="T63" s="62"/>
      <c r="U63" s="62"/>
      <c r="V63" s="119"/>
      <c r="W63" s="120"/>
      <c r="X63" s="120"/>
      <c r="Y63" s="120"/>
      <c r="Z63" s="120"/>
      <c r="AA63" s="120"/>
      <c r="AB63" s="120"/>
      <c r="AC63" s="120"/>
      <c r="AD63" s="121"/>
      <c r="AE63" s="122"/>
      <c r="AF63" s="123"/>
      <c r="AG63" s="57"/>
      <c r="AH63" s="57"/>
      <c r="AI63" s="85"/>
    </row>
    <row r="64" spans="1:35" ht="15" x14ac:dyDescent="0.2">
      <c r="S64" s="8"/>
      <c r="T64" s="8"/>
      <c r="U64" s="8"/>
      <c r="V64" s="183" t="s">
        <v>77</v>
      </c>
      <c r="W64" s="124"/>
      <c r="X64" s="124"/>
      <c r="Y64" s="124"/>
      <c r="Z64" s="124"/>
      <c r="AA64" s="124"/>
      <c r="AB64" s="124"/>
      <c r="AC64" s="124"/>
      <c r="AD64" s="124"/>
      <c r="AE64" s="171"/>
      <c r="AF64" s="125"/>
      <c r="AG64" s="150"/>
      <c r="AH64" s="150"/>
      <c r="AI64" s="114"/>
    </row>
    <row r="65" spans="3:38" ht="15" x14ac:dyDescent="0.2">
      <c r="S65" s="8"/>
      <c r="T65" s="8"/>
      <c r="U65" s="8"/>
      <c r="V65" s="128"/>
      <c r="W65" s="129"/>
      <c r="X65" s="129"/>
      <c r="Y65" s="129"/>
      <c r="Z65" s="129"/>
      <c r="AA65" s="129"/>
      <c r="AB65" s="129"/>
      <c r="AC65" s="129"/>
      <c r="AD65" s="129"/>
      <c r="AE65" s="172"/>
      <c r="AF65" s="130"/>
      <c r="AG65" s="150"/>
      <c r="AH65" s="150"/>
      <c r="AI65" s="150"/>
    </row>
    <row r="66" spans="3:38" ht="15.75" thickBot="1" x14ac:dyDescent="0.25">
      <c r="S66" s="8"/>
      <c r="T66" s="8"/>
      <c r="U66" s="8"/>
      <c r="V66" s="91"/>
      <c r="W66" s="126"/>
      <c r="X66" s="126"/>
      <c r="Y66" s="126"/>
      <c r="Z66" s="126"/>
      <c r="AA66" s="126"/>
      <c r="AB66" s="126"/>
      <c r="AC66" s="126"/>
      <c r="AD66" s="126"/>
      <c r="AE66" s="173"/>
      <c r="AF66" s="127"/>
      <c r="AG66" s="150"/>
      <c r="AH66" s="150"/>
      <c r="AI66" s="150"/>
    </row>
    <row r="67" spans="3:38" x14ac:dyDescent="0.2">
      <c r="T67" s="174"/>
      <c r="U67" s="174"/>
      <c r="V67" s="174"/>
      <c r="W67" s="175"/>
      <c r="AF67" s="176"/>
      <c r="AG67" s="150"/>
      <c r="AH67" s="150"/>
      <c r="AI67" s="150"/>
      <c r="AJ67" s="2"/>
      <c r="AK67" s="2"/>
      <c r="AL67" s="2"/>
    </row>
    <row r="68" spans="3:38" x14ac:dyDescent="0.2">
      <c r="T68" s="177"/>
      <c r="U68" s="177"/>
      <c r="V68" s="464" t="s">
        <v>78</v>
      </c>
      <c r="W68" s="464"/>
      <c r="X68" s="464"/>
      <c r="Y68" s="464"/>
      <c r="Z68" s="464"/>
      <c r="AA68" s="464"/>
      <c r="AB68" s="464"/>
      <c r="AC68" s="464"/>
      <c r="AD68" s="178"/>
      <c r="AE68" s="179"/>
      <c r="AF68" s="179"/>
      <c r="AG68" s="180"/>
      <c r="AH68" s="180"/>
      <c r="AI68" s="180"/>
      <c r="AJ68" s="180"/>
      <c r="AK68" s="181"/>
      <c r="AL68" s="181"/>
    </row>
    <row r="69" spans="3:38" x14ac:dyDescent="0.2">
      <c r="T69" s="177"/>
      <c r="U69" s="177"/>
      <c r="V69" s="497" t="s">
        <v>79</v>
      </c>
      <c r="W69" s="497"/>
      <c r="X69" s="497"/>
      <c r="Y69" s="497"/>
      <c r="Z69" s="497"/>
      <c r="AA69" s="497"/>
      <c r="AB69" s="497"/>
      <c r="AC69" s="497"/>
      <c r="AD69" s="184" t="s">
        <v>26</v>
      </c>
      <c r="AE69" s="460" t="s">
        <v>81</v>
      </c>
      <c r="AF69" s="461"/>
      <c r="AG69" s="182"/>
      <c r="AH69" s="182"/>
      <c r="AI69" s="182"/>
      <c r="AJ69" s="182"/>
      <c r="AK69" s="182"/>
      <c r="AL69" s="182"/>
    </row>
    <row r="70" spans="3:38" x14ac:dyDescent="0.2">
      <c r="T70" s="177"/>
      <c r="U70" s="177"/>
      <c r="V70" s="450"/>
      <c r="W70" s="450"/>
      <c r="X70" s="450"/>
      <c r="Y70" s="450"/>
      <c r="Z70" s="450"/>
      <c r="AA70" s="450"/>
      <c r="AB70" s="450"/>
      <c r="AC70" s="450"/>
      <c r="AD70" s="462"/>
      <c r="AE70" s="481"/>
      <c r="AF70" s="482"/>
      <c r="AG70" s="182"/>
      <c r="AH70" s="182"/>
      <c r="AI70" s="182"/>
      <c r="AJ70" s="182"/>
      <c r="AK70" s="182"/>
      <c r="AL70" s="182"/>
    </row>
    <row r="71" spans="3:38" x14ac:dyDescent="0.2">
      <c r="T71" s="77"/>
      <c r="U71" s="77"/>
      <c r="V71" s="450"/>
      <c r="W71" s="450"/>
      <c r="X71" s="450"/>
      <c r="Y71" s="450"/>
      <c r="Z71" s="450"/>
      <c r="AA71" s="450"/>
      <c r="AB71" s="450"/>
      <c r="AC71" s="450"/>
      <c r="AD71" s="463"/>
      <c r="AE71" s="483"/>
      <c r="AF71" s="484"/>
      <c r="AG71" s="182"/>
      <c r="AH71" s="182"/>
      <c r="AI71" s="182"/>
      <c r="AJ71" s="182"/>
      <c r="AK71" s="182"/>
      <c r="AL71" s="182"/>
    </row>
    <row r="72" spans="3:38" x14ac:dyDescent="0.2">
      <c r="T72" s="78"/>
      <c r="U72" s="78"/>
      <c r="V72" s="494" t="s">
        <v>80</v>
      </c>
      <c r="W72" s="495"/>
      <c r="X72" s="495"/>
      <c r="Y72" s="495"/>
      <c r="Z72" s="495"/>
      <c r="AA72" s="495"/>
      <c r="AB72" s="495"/>
      <c r="AC72" s="496"/>
      <c r="AD72" s="11" t="s">
        <v>26</v>
      </c>
      <c r="AE72" s="485" t="s">
        <v>81</v>
      </c>
      <c r="AF72" s="486"/>
      <c r="AG72" s="115"/>
      <c r="AH72" s="115"/>
      <c r="AI72" s="115"/>
      <c r="AJ72" s="115"/>
      <c r="AK72" s="115"/>
      <c r="AL72" s="115"/>
    </row>
    <row r="73" spans="3:38" ht="27.75" customHeight="1" x14ac:dyDescent="0.2">
      <c r="T73" s="78"/>
      <c r="U73" s="78"/>
      <c r="V73" s="450"/>
      <c r="W73" s="450"/>
      <c r="X73" s="450"/>
      <c r="Y73" s="450"/>
      <c r="Z73" s="450"/>
      <c r="AA73" s="450"/>
      <c r="AB73" s="450"/>
      <c r="AC73" s="450"/>
      <c r="AD73" s="462"/>
      <c r="AE73" s="477"/>
      <c r="AF73" s="478"/>
      <c r="AG73" s="78"/>
      <c r="AH73" s="78"/>
      <c r="AI73" s="78"/>
      <c r="AJ73" s="78"/>
      <c r="AK73" s="78"/>
      <c r="AL73" s="78"/>
    </row>
    <row r="74" spans="3:38" x14ac:dyDescent="0.2">
      <c r="C74" s="5"/>
      <c r="D74" s="5"/>
      <c r="E74" s="142"/>
      <c r="F74" s="142"/>
      <c r="G74" s="9"/>
      <c r="H74" s="9"/>
      <c r="I74" s="9"/>
      <c r="J74" s="10"/>
      <c r="K74" s="6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450"/>
      <c r="W74" s="450"/>
      <c r="X74" s="450"/>
      <c r="Y74" s="450"/>
      <c r="Z74" s="450"/>
      <c r="AA74" s="450"/>
      <c r="AB74" s="450"/>
      <c r="AC74" s="450"/>
      <c r="AD74" s="463"/>
      <c r="AE74" s="479"/>
      <c r="AF74" s="480"/>
      <c r="AG74" s="78"/>
      <c r="AH74" s="78"/>
      <c r="AI74" s="78"/>
      <c r="AJ74" s="78"/>
      <c r="AK74" s="78"/>
      <c r="AL74" s="78"/>
    </row>
    <row r="75" spans="3:38" x14ac:dyDescent="0.2">
      <c r="C75" s="7"/>
      <c r="D75" s="7"/>
      <c r="E75" s="142"/>
      <c r="F75" s="142"/>
      <c r="G75" s="9"/>
      <c r="H75" s="9"/>
      <c r="I75" s="9"/>
      <c r="J75" s="10"/>
      <c r="K75" s="6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AG75" s="219"/>
      <c r="AH75" s="219"/>
      <c r="AI75" s="2"/>
      <c r="AJ75" s="2"/>
      <c r="AK75" s="2"/>
      <c r="AL75" s="2"/>
    </row>
    <row r="76" spans="3:38" x14ac:dyDescent="0.2">
      <c r="C76" s="7"/>
      <c r="D76" s="7"/>
      <c r="E76" s="143"/>
      <c r="F76" s="143"/>
      <c r="G76" s="87"/>
      <c r="H76" s="87"/>
      <c r="I76" s="87"/>
      <c r="J76" s="4"/>
      <c r="K76" s="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AG76" s="219"/>
      <c r="AH76" s="219"/>
      <c r="AI76" s="2"/>
      <c r="AJ76" s="2"/>
      <c r="AK76" s="2"/>
      <c r="AL76" s="2"/>
    </row>
    <row r="77" spans="3:38" x14ac:dyDescent="0.2">
      <c r="C77" s="7"/>
      <c r="D77" s="7"/>
      <c r="E77" s="144"/>
      <c r="F77" s="144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AG77" s="219"/>
      <c r="AH77" s="219"/>
      <c r="AI77" s="2"/>
      <c r="AJ77" s="2"/>
      <c r="AK77" s="2"/>
      <c r="AL77" s="2"/>
    </row>
    <row r="78" spans="3:38" x14ac:dyDescent="0.2">
      <c r="AG78" s="219"/>
      <c r="AH78" s="219"/>
      <c r="AI78" s="2"/>
      <c r="AJ78" s="2"/>
      <c r="AK78" s="2"/>
      <c r="AL78" s="2"/>
    </row>
  </sheetData>
  <mergeCells count="64">
    <mergeCell ref="AE73:AF74"/>
    <mergeCell ref="AE70:AF71"/>
    <mergeCell ref="AE72:AF72"/>
    <mergeCell ref="AF8:AF10"/>
    <mergeCell ref="A56:L56"/>
    <mergeCell ref="A54:A55"/>
    <mergeCell ref="AC56:AE56"/>
    <mergeCell ref="W56:Y56"/>
    <mergeCell ref="AE60:AF60"/>
    <mergeCell ref="B57:K57"/>
    <mergeCell ref="A30:A37"/>
    <mergeCell ref="A12:A19"/>
    <mergeCell ref="C8:G8"/>
    <mergeCell ref="F9:F10"/>
    <mergeCell ref="V72:AC72"/>
    <mergeCell ref="V69:AC69"/>
    <mergeCell ref="AB2:AC2"/>
    <mergeCell ref="AB3:AC3"/>
    <mergeCell ref="AB4:AC4"/>
    <mergeCell ref="I8:I10"/>
    <mergeCell ref="M8:M10"/>
    <mergeCell ref="O8:R9"/>
    <mergeCell ref="N8:N10"/>
    <mergeCell ref="B7:V7"/>
    <mergeCell ref="L8:L10"/>
    <mergeCell ref="C9:C10"/>
    <mergeCell ref="K9:K10"/>
    <mergeCell ref="V70:AC71"/>
    <mergeCell ref="S58:AF58"/>
    <mergeCell ref="Z56:AB56"/>
    <mergeCell ref="AE59:AF59"/>
    <mergeCell ref="A3:E3"/>
    <mergeCell ref="G3:H3"/>
    <mergeCell ref="J3:P3"/>
    <mergeCell ref="A4:E4"/>
    <mergeCell ref="G4:H4"/>
    <mergeCell ref="J4:P4"/>
    <mergeCell ref="A46:A53"/>
    <mergeCell ref="W7:AF7"/>
    <mergeCell ref="G9:G10"/>
    <mergeCell ref="B19:K19"/>
    <mergeCell ref="B53:K53"/>
    <mergeCell ref="B21:K21"/>
    <mergeCell ref="A20:A21"/>
    <mergeCell ref="B8:B10"/>
    <mergeCell ref="J8:K8"/>
    <mergeCell ref="J9:J10"/>
    <mergeCell ref="H8:H10"/>
    <mergeCell ref="V73:AC74"/>
    <mergeCell ref="A38:A45"/>
    <mergeCell ref="A8:A10"/>
    <mergeCell ref="B45:K45"/>
    <mergeCell ref="B29:K29"/>
    <mergeCell ref="S8:V9"/>
    <mergeCell ref="W8:Y9"/>
    <mergeCell ref="AC8:AE9"/>
    <mergeCell ref="AE69:AF69"/>
    <mergeCell ref="B37:K37"/>
    <mergeCell ref="AD70:AD71"/>
    <mergeCell ref="V68:AC68"/>
    <mergeCell ref="Z8:AB9"/>
    <mergeCell ref="AD73:AD74"/>
    <mergeCell ref="A22:A29"/>
    <mergeCell ref="B55:K55"/>
  </mergeCells>
  <phoneticPr fontId="10" type="noConversion"/>
  <dataValidations count="3">
    <dataValidation type="list" allowBlank="1" showInputMessage="1" showErrorMessage="1" sqref="L38:L44 L17:L18 L46:L52 L20 L22:L28 L30:L36 L54">
      <formula1>#REF!</formula1>
    </dataValidation>
    <dataValidation type="list" allowBlank="1" showInputMessage="1" showErrorMessage="1" sqref="N12:N18 N20 N22:N28 N30:N36 N38:N44 N46:N52 N54">
      <formula1>"EUR,CZK,PLN"</formula1>
    </dataValidation>
    <dataValidation type="decimal" allowBlank="1" showInputMessage="1" showErrorMessage="1" error="maks. do wysokości 3 500 EUR" sqref="V54">
      <formula1>0</formula1>
      <formula2>3500</formula2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19" orientation="portrait" r:id="rId1"/>
  <headerFooter alignWithMargins="0">
    <oddHeader xml:space="preserve">&amp;R
</oddHeader>
    <oddFooter>Stránka &amp;P z &amp;N</oddFooter>
  </headerFooter>
  <rowBreaks count="1" manualBreakCount="1">
    <brk id="37" max="16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Wykaz wydatków ISKP14+</vt:lpstr>
      <vt:lpstr>Wykaz wydatków MS2014+</vt:lpstr>
      <vt:lpstr>'Wykaz wydatków ISKP14+'!Obszar_wydruku</vt:lpstr>
      <vt:lpstr>'Wykaz wydatków MS2014+'!Obszar_wydruku</vt:lpstr>
      <vt:lpstr>'Wykaz wydatków ISKP14+'!Tytuły_wydruku</vt:lpstr>
      <vt:lpstr>'Wykaz wydatków MS2014+'!Tytuły_wydruku</vt:lpstr>
    </vt:vector>
  </TitlesOfParts>
  <Company>CRR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dvorakoval</dc:creator>
  <cp:lastModifiedBy>Daria</cp:lastModifiedBy>
  <cp:lastPrinted>2017-01-18T10:31:56Z</cp:lastPrinted>
  <dcterms:created xsi:type="dcterms:W3CDTF">2005-10-27T08:47:25Z</dcterms:created>
  <dcterms:modified xsi:type="dcterms:W3CDTF">2017-01-18T10:54:40Z</dcterms:modified>
</cp:coreProperties>
</file>